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5B743B2C-A608-4088-A0E3-DE4332542C87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VALORES-BOLSA" sheetId="1" r:id="rId1"/>
  </sheets>
  <definedNames>
    <definedName name="IB011IBEX35" localSheetId="0">'VALORES-BOLSA'!$M$2:$Y$144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8" i="1" l="1"/>
  <c r="C98" i="1"/>
  <c r="G98" i="1"/>
  <c r="G100" i="1" l="1"/>
  <c r="F100" i="1"/>
  <c r="E93" i="1"/>
  <c r="F93" i="1" s="1"/>
  <c r="H93" i="1" s="1"/>
  <c r="E94" i="1"/>
  <c r="F94" i="1" s="1"/>
  <c r="H94" i="1" s="1"/>
  <c r="E95" i="1"/>
  <c r="F95" i="1" s="1"/>
  <c r="H95" i="1" s="1"/>
  <c r="E96" i="1"/>
  <c r="F96" i="1" s="1"/>
  <c r="H96" i="1" s="1"/>
  <c r="E97" i="1"/>
  <c r="F97" i="1" s="1"/>
  <c r="H97" i="1" s="1"/>
  <c r="E92" i="1"/>
  <c r="G93" i="1"/>
  <c r="G94" i="1"/>
  <c r="G95" i="1"/>
  <c r="G96" i="1"/>
  <c r="G97" i="1"/>
  <c r="G92" i="1"/>
  <c r="F92" i="1" l="1"/>
  <c r="H92" i="1" l="1"/>
  <c r="H98" i="1" s="1"/>
  <c r="F98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06B0892-43E5-4DBC-A569-98FCFFB1C347}" name="Conexión" type="4" refreshedVersion="6" background="1" saveData="1">
    <webPr sourceData="1" parsePre="1" consecutive="1" xl2000="1" url="https://www.invertia.com/es/mercados/bolsa/indices/acciones/-/indice/ibex/IB011IBEX35" htmlFormat="all"/>
  </connection>
</connections>
</file>

<file path=xl/sharedStrings.xml><?xml version="1.0" encoding="utf-8"?>
<sst xmlns="http://schemas.openxmlformats.org/spreadsheetml/2006/main" count="143" uniqueCount="133">
  <si>
    <t>VALORES</t>
  </si>
  <si>
    <t>Nº TITULOS</t>
  </si>
  <si>
    <t>Per/Gan</t>
  </si>
  <si>
    <t>V. ACTUAL</t>
  </si>
  <si>
    <t>V. TOT. COMPRA</t>
  </si>
  <si>
    <t>Invertia</t>
  </si>
  <si>
    <t>Acciones</t>
  </si>
  <si>
    <t xml:space="preserve">Portada </t>
  </si>
  <si>
    <t xml:space="preserve">Mercados </t>
  </si>
  <si>
    <t>Cotizaciones</t>
  </si>
  <si>
    <t>Bolsa</t>
  </si>
  <si>
    <t>Divisas</t>
  </si>
  <si>
    <t>Renta fija</t>
  </si>
  <si>
    <t>Dividendos</t>
  </si>
  <si>
    <t>Materias primas</t>
  </si>
  <si>
    <t xml:space="preserve">Empresas </t>
  </si>
  <si>
    <t>Banca</t>
  </si>
  <si>
    <t>EnergÃ­a</t>
  </si>
  <si>
    <t>DistribuciÃ³n</t>
  </si>
  <si>
    <t>TecnologÃ­a</t>
  </si>
  <si>
    <t>PYMES</t>
  </si>
  <si>
    <t>Resultados</t>
  </si>
  <si>
    <t>Directorio</t>
  </si>
  <si>
    <t xml:space="preserve">EconomÃ­a </t>
  </si>
  <si>
    <t>Empleo</t>
  </si>
  <si>
    <t>PIB</t>
  </si>
  <si>
    <t>Inmobiliario</t>
  </si>
  <si>
    <t>Pensiones</t>
  </si>
  <si>
    <t>Impuestos</t>
  </si>
  <si>
    <t>Bancos Centrales</t>
  </si>
  <si>
    <t xml:space="preserve">Mis finanzas </t>
  </si>
  <si>
    <t>Fondos de Inversion</t>
  </si>
  <si>
    <t>DepÃ³sitos</t>
  </si>
  <si>
    <t>PrÃ©stamos y CrÃ©ditos</t>
  </si>
  <si>
    <t>Fiscal</t>
  </si>
  <si>
    <t>Vivienda</t>
  </si>
  <si>
    <t>Inversiones alternativas</t>
  </si>
  <si>
    <t>Planes de pensiones</t>
  </si>
  <si>
    <t>Herramientas</t>
  </si>
  <si>
    <t xml:space="preserve">Actualidad </t>
  </si>
  <si>
    <t>Encuestas</t>
  </si>
  <si>
    <t>Al minuto</t>
  </si>
  <si>
    <t xml:space="preserve">Foros </t>
  </si>
  <si>
    <t xml:space="preserve">OpiniÃ³n </t>
  </si>
  <si>
    <t>IBEX 35</t>
  </si>
  <si>
    <t>EUROSTOXX 50</t>
  </si>
  <si>
    <t>DOW JONES</t>
  </si>
  <si>
    <t>NASDAQ 100</t>
  </si>
  <si>
    <t>IBEX [IBEX] Ir al foro</t>
  </si>
  <si>
    <t>Evolución</t>
  </si>
  <si>
    <t>Consenso</t>
  </si>
  <si>
    <t>Técnico</t>
  </si>
  <si>
    <t>Gráficos</t>
  </si>
  <si>
    <t>Fundamental</t>
  </si>
  <si>
    <t>Acciones IBEX</t>
  </si>
  <si>
    <t>Resumen Evolución IBEX</t>
  </si>
  <si>
    <t>Último</t>
  </si>
  <si>
    <t>Dif.</t>
  </si>
  <si>
    <t>Dif. %</t>
  </si>
  <si>
    <t>Hora</t>
  </si>
  <si>
    <t>Ver acciones de otros Ã­ndices</t>
  </si>
  <si>
    <t xml:space="preserve">Hoy </t>
  </si>
  <si>
    <t xml:space="preserve">Semanal </t>
  </si>
  <si>
    <t xml:space="preserve">Mensual </t>
  </si>
  <si>
    <t xml:space="preserve">Trimestral </t>
  </si>
  <si>
    <t xml:space="preserve">Semestral </t>
  </si>
  <si>
    <t xml:space="preserve">Interanual </t>
  </si>
  <si>
    <t xml:space="preserve">TKR </t>
  </si>
  <si>
    <t xml:space="preserve">Último </t>
  </si>
  <si>
    <t xml:space="preserve">Dif. </t>
  </si>
  <si>
    <t xml:space="preserve">Dif. % </t>
  </si>
  <si>
    <t xml:space="preserve">Max. </t>
  </si>
  <si>
    <t xml:space="preserve">Min. </t>
  </si>
  <si>
    <t xml:space="preserve">Volumen </t>
  </si>
  <si>
    <t xml:space="preserve">Capital </t>
  </si>
  <si>
    <t>Rt/Div</t>
  </si>
  <si>
    <t>PER</t>
  </si>
  <si>
    <t>BPA</t>
  </si>
  <si>
    <t xml:space="preserve">ACS </t>
  </si>
  <si>
    <t xml:space="preserve">ACX </t>
  </si>
  <si>
    <t xml:space="preserve">AENA </t>
  </si>
  <si>
    <t xml:space="preserve">AMA </t>
  </si>
  <si>
    <t xml:space="preserve">ANA </t>
  </si>
  <si>
    <t xml:space="preserve">BBVA </t>
  </si>
  <si>
    <t xml:space="preserve">BKIA </t>
  </si>
  <si>
    <t xml:space="preserve">BKT </t>
  </si>
  <si>
    <t xml:space="preserve">CABK </t>
  </si>
  <si>
    <t xml:space="preserve">CIE </t>
  </si>
  <si>
    <t xml:space="preserve">CLNX </t>
  </si>
  <si>
    <t xml:space="preserve">COL </t>
  </si>
  <si>
    <t xml:space="preserve">ELE </t>
  </si>
  <si>
    <t xml:space="preserve">ENC </t>
  </si>
  <si>
    <t xml:space="preserve">ENG </t>
  </si>
  <si>
    <t xml:space="preserve">FER </t>
  </si>
  <si>
    <t xml:space="preserve">GRF </t>
  </si>
  <si>
    <t xml:space="preserve">IAG </t>
  </si>
  <si>
    <t xml:space="preserve">IBE </t>
  </si>
  <si>
    <t xml:space="preserve">IDR </t>
  </si>
  <si>
    <t xml:space="preserve">ITX </t>
  </si>
  <si>
    <t xml:space="preserve">MAP </t>
  </si>
  <si>
    <t xml:space="preserve">MEL </t>
  </si>
  <si>
    <t xml:space="preserve">MRL </t>
  </si>
  <si>
    <t xml:space="preserve">MTS </t>
  </si>
  <si>
    <t xml:space="preserve">NTGY </t>
  </si>
  <si>
    <t xml:space="preserve">REE </t>
  </si>
  <si>
    <t xml:space="preserve">REP </t>
  </si>
  <si>
    <t xml:space="preserve">SAB </t>
  </si>
  <si>
    <t xml:space="preserve">SAN </t>
  </si>
  <si>
    <t xml:space="preserve">SGREN </t>
  </si>
  <si>
    <t xml:space="preserve">TEF </t>
  </si>
  <si>
    <t xml:space="preserve">TL5 </t>
  </si>
  <si>
    <t xml:space="preserve">TRE </t>
  </si>
  <si>
    <t xml:space="preserve">VIS </t>
  </si>
  <si>
    <t>invertia.com</t>
  </si>
  <si>
    <t>Mercados</t>
  </si>
  <si>
    <t>Empresas</t>
  </si>
  <si>
    <t>Mis finanzas</t>
  </si>
  <si>
    <t>Foros</t>
  </si>
  <si>
    <t>VÃ­deos</t>
  </si>
  <si>
    <t>Agenda</t>
  </si>
  <si>
    <t>QuiÃ©nes somos</t>
  </si>
  <si>
    <t>Mapa Web</t>
  </si>
  <si>
    <t>AnÃºnciate</t>
  </si>
  <si>
    <t>PolÃ­tica de Cookies</t>
  </si>
  <si>
    <t>Aviso Legal</t>
  </si>
  <si>
    <t>PolÃ­tica de Privacidad</t>
  </si>
  <si>
    <t>Facebook</t>
  </si>
  <si>
    <t>Â© Copyright 2018</t>
  </si>
  <si>
    <t>Twitter</t>
  </si>
  <si>
    <t>TOT. Bº ACTUAL</t>
  </si>
  <si>
    <t>VINCULADA</t>
  </si>
  <si>
    <t>TOTALES</t>
  </si>
  <si>
    <t>V. COMPRA ACC.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</si>
</sst>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8"/>
      <color rgb="FF333333"/>
      <name val="Arial"/>
      <family val="2"/>
    </font>
    <font>
      <sz val="8"/>
      <color rgb="FF337AB7"/>
      <name val="Arial"/>
      <family val="2"/>
    </font>
    <font>
      <b/>
      <sz val="22"/>
      <color rgb="FF333333"/>
      <name val="Arial"/>
      <family val="2"/>
    </font>
    <font>
      <b/>
      <sz val="12"/>
      <color rgb="FF333333"/>
      <name val="Arial"/>
      <family val="2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6">
    <border>
      <left/>
      <right/>
      <top/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 style="dashDotDot">
        <color rgb="FFFF0000"/>
      </left>
      <right style="dashDotDot">
        <color rgb="FFFF0000"/>
      </right>
      <top style="double">
        <color rgb="FFFF0000"/>
      </top>
      <bottom style="dashDotDot">
        <color rgb="FFFF0000"/>
      </bottom>
      <diagonal/>
    </border>
    <border>
      <left style="dashDotDot">
        <color rgb="FFFF0000"/>
      </left>
      <right style="dashDotDot">
        <color rgb="FFFF0000"/>
      </right>
      <top style="dashDotDot">
        <color rgb="FFFF0000"/>
      </top>
      <bottom style="dashDotDot">
        <color rgb="FFFF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dashDotDot">
        <color rgb="FFFF0000"/>
      </left>
      <right style="dashDotDot">
        <color rgb="FFFF0000"/>
      </right>
      <top style="dashDotDot">
        <color rgb="FFFF0000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10" fillId="0" borderId="0" xfId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10" fillId="0" borderId="0" xfId="1" applyAlignment="1">
      <alignment horizontal="left" vertical="center" indent="2"/>
    </xf>
    <xf numFmtId="0" fontId="10" fillId="0" borderId="0" xfId="1" applyAlignment="1">
      <alignment horizontal="left" vertical="center" indent="3"/>
    </xf>
    <xf numFmtId="10" fontId="10" fillId="0" borderId="0" xfId="1" applyNumberFormat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8" fillId="0" borderId="0" xfId="0" applyFont="1" applyAlignment="1">
      <alignment horizontal="center" vertical="center" wrapText="1"/>
    </xf>
    <xf numFmtId="4" fontId="9" fillId="0" borderId="0" xfId="0" applyNumberFormat="1" applyFont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10" fontId="9" fillId="0" borderId="0" xfId="0" applyNumberFormat="1" applyFont="1" applyAlignment="1">
      <alignment horizontal="left" vertical="center" wrapText="1" indent="1"/>
    </xf>
    <xf numFmtId="20" fontId="9" fillId="0" borderId="0" xfId="0" applyNumberFormat="1" applyFont="1" applyAlignment="1">
      <alignment horizontal="left" vertical="center" wrapText="1" indent="1"/>
    </xf>
    <xf numFmtId="0" fontId="10" fillId="0" borderId="0" xfId="1" applyAlignment="1">
      <alignment horizontal="center" vertical="center" wrapText="1"/>
    </xf>
    <xf numFmtId="0" fontId="10" fillId="0" borderId="0" xfId="1" applyAlignment="1">
      <alignment horizontal="left" vertical="center" wrapText="1" indent="1"/>
    </xf>
    <xf numFmtId="3" fontId="9" fillId="0" borderId="0" xfId="0" applyNumberFormat="1" applyFont="1" applyAlignment="1">
      <alignment horizontal="left" vertical="center" wrapText="1" indent="1"/>
    </xf>
    <xf numFmtId="0" fontId="0" fillId="5" borderId="0" xfId="0" applyFill="1"/>
    <xf numFmtId="0" fontId="0" fillId="4" borderId="0" xfId="0" applyFill="1"/>
    <xf numFmtId="0" fontId="10" fillId="0" borderId="2" xfId="1" applyBorder="1" applyAlignment="1">
      <alignment horizontal="left" vertical="center" wrapText="1" indent="1"/>
    </xf>
    <xf numFmtId="0" fontId="3" fillId="6" borderId="2" xfId="0" applyFont="1" applyFill="1" applyBorder="1" applyAlignment="1">
      <alignment horizontal="center" vertical="center"/>
    </xf>
    <xf numFmtId="0" fontId="10" fillId="0" borderId="3" xfId="1" applyBorder="1" applyAlignment="1">
      <alignment horizontal="left" vertical="center" wrapText="1" indent="1"/>
    </xf>
    <xf numFmtId="0" fontId="3" fillId="6" borderId="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5" xfId="1" applyBorder="1" applyAlignment="1">
      <alignment horizontal="left" vertical="center" wrapText="1" indent="1"/>
    </xf>
    <xf numFmtId="0" fontId="3" fillId="3" borderId="5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IB011IBEX35" preserveFormatting="0" connectionId="1" xr16:uid="{2A6D157C-48ED-4A37-AFCA-E2FB24D7DE82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invertia.com/es/economia/pib/" TargetMode="External"/><Relationship Id="rId117" Type="http://schemas.openxmlformats.org/officeDocument/2006/relationships/hyperlink" Target="https://www.invertia.com/es/noticias/agenda" TargetMode="External"/><Relationship Id="rId21" Type="http://schemas.openxmlformats.org/officeDocument/2006/relationships/hyperlink" Target="https://www.invertia.com/es/empresas/pymes" TargetMode="External"/><Relationship Id="rId42" Type="http://schemas.openxmlformats.org/officeDocument/2006/relationships/hyperlink" Target="https://www.invertia.com/es/ultimas-noticias/" TargetMode="External"/><Relationship Id="rId47" Type="http://schemas.openxmlformats.org/officeDocument/2006/relationships/hyperlink" Target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20STOXX50" TargetMode="External"/><Relationship Id="rId63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" TargetMode="External"/><Relationship Id="rId68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Interanual" TargetMode="External"/><Relationship Id="rId84" Type="http://schemas.openxmlformats.org/officeDocument/2006/relationships/hyperlink" Target="https://www.invertia.com/es/mercados/bolsa/empresas/evolucion/-/empresa/bankinter/RV011BANKINT" TargetMode="External"/><Relationship Id="rId89" Type="http://schemas.openxmlformats.org/officeDocument/2006/relationships/hyperlink" Target="https://www.invertia.com/es/mercados/bolsa/empresas/evolucion/-/empresa/endesa/RV011ENDESA" TargetMode="External"/><Relationship Id="rId112" Type="http://schemas.openxmlformats.org/officeDocument/2006/relationships/hyperlink" Target="https://www.invertia.com/es/mercados" TargetMode="External"/><Relationship Id="rId16" Type="http://schemas.openxmlformats.org/officeDocument/2006/relationships/hyperlink" Target="https://www.invertia.com/es/empresas" TargetMode="External"/><Relationship Id="rId107" Type="http://schemas.openxmlformats.org/officeDocument/2006/relationships/hyperlink" Target="https://www.invertia.com/es/mercados/bolsa/empresas/evolucion/-/empresa/siemens-gamesa/RV011GAMESA" TargetMode="External"/><Relationship Id="rId11" Type="http://schemas.openxmlformats.org/officeDocument/2006/relationships/hyperlink" Target="https://www.invertia.com/es/mercados/bolsa" TargetMode="External"/><Relationship Id="rId32" Type="http://schemas.openxmlformats.org/officeDocument/2006/relationships/hyperlink" Target="https://www.invertia.com/es/mis-finanzas/fondos-de-inversion/" TargetMode="External"/><Relationship Id="rId37" Type="http://schemas.openxmlformats.org/officeDocument/2006/relationships/hyperlink" Target="https://www.invertia.com/es/mis-finanzas/inversiones-alternativas/" TargetMode="External"/><Relationship Id="rId53" Type="http://schemas.openxmlformats.org/officeDocument/2006/relationships/hyperlink" Target="https://www.invertia.com/es/foros/-/message_boards/category/141164001" TargetMode="External"/><Relationship Id="rId58" Type="http://schemas.openxmlformats.org/officeDocument/2006/relationships/hyperlink" Target="https://www.invertia.com/es/mercados/bolsa/indices/dividendos/-/indice/ibex/IB011IBEX35" TargetMode="External"/><Relationship Id="rId74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Minimo&amp;_stockactionslistcontroller_WAR_ivfrontstocksactionslistportlet_orderByType=asc" TargetMode="External"/><Relationship Id="rId79" Type="http://schemas.openxmlformats.org/officeDocument/2006/relationships/hyperlink" Target="https://www.invertia.com/es/mercados/bolsa/empresas/evolucion/-/empresa/aena/RV011AENA" TargetMode="External"/><Relationship Id="rId102" Type="http://schemas.openxmlformats.org/officeDocument/2006/relationships/hyperlink" Target="https://www.invertia.com/es/mercados/bolsa/empresas/evolucion/-/empresa/naturgy/RV011GASNATU" TargetMode="External"/><Relationship Id="rId123" Type="http://schemas.openxmlformats.org/officeDocument/2006/relationships/hyperlink" Target="https://www.invertia.com/es/politica-de-privacidad" TargetMode="External"/><Relationship Id="rId5" Type="http://schemas.openxmlformats.org/officeDocument/2006/relationships/hyperlink" Target="https://www.invertia.com/es/mercados/bolsa/empresas/evolucion/-/empresa/caixabank/RV011CRITERI" TargetMode="External"/><Relationship Id="rId90" Type="http://schemas.openxmlformats.org/officeDocument/2006/relationships/hyperlink" Target="https://www.invertia.com/es/mercados/bolsa/empresas/evolucion/-/empresa/ence/RV011ENCE" TargetMode="External"/><Relationship Id="rId95" Type="http://schemas.openxmlformats.org/officeDocument/2006/relationships/hyperlink" Target="https://www.invertia.com/es/mercados/bolsa/empresas/evolucion/-/empresa/iberdrola/RV011IBERDRO" TargetMode="External"/><Relationship Id="rId19" Type="http://schemas.openxmlformats.org/officeDocument/2006/relationships/hyperlink" Target="https://www.invertia.com/es/empresas/distribucion/" TargetMode="External"/><Relationship Id="rId14" Type="http://schemas.openxmlformats.org/officeDocument/2006/relationships/hyperlink" Target="https://www.invertia.com/es/mercados/dividendos" TargetMode="External"/><Relationship Id="rId22" Type="http://schemas.openxmlformats.org/officeDocument/2006/relationships/hyperlink" Target="https://www.invertia.com/es/empresas/resultados" TargetMode="External"/><Relationship Id="rId27" Type="http://schemas.openxmlformats.org/officeDocument/2006/relationships/hyperlink" Target="https://www.invertia.com/es/economia/inmobiliario/" TargetMode="External"/><Relationship Id="rId30" Type="http://schemas.openxmlformats.org/officeDocument/2006/relationships/hyperlink" Target="https://www.invertia.com/es/economia/bancos-centrales/" TargetMode="External"/><Relationship Id="rId35" Type="http://schemas.openxmlformats.org/officeDocument/2006/relationships/hyperlink" Target="https://www.invertia.com/es/mis-finanzas/fiscal" TargetMode="External"/><Relationship Id="rId43" Type="http://schemas.openxmlformats.org/officeDocument/2006/relationships/hyperlink" Target="https://www.invertia.com/es/foros" TargetMode="External"/><Relationship Id="rId48" Type="http://schemas.openxmlformats.org/officeDocument/2006/relationships/hyperlink" Target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20STOXX50" TargetMode="External"/><Relationship Id="rId56" Type="http://schemas.openxmlformats.org/officeDocument/2006/relationships/hyperlink" Target="https://www.invertia.com/es/mercados/bolsa/indices/consenso/-/indice/ibex/IB011IBEX35" TargetMode="External"/><Relationship Id="rId64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Semanal" TargetMode="External"/><Relationship Id="rId69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TKR&amp;_stockactionslistcontroller_WAR_ivfrontstocksactionslistportlet_orderByType=asc" TargetMode="External"/><Relationship Id="rId77" Type="http://schemas.openxmlformats.org/officeDocument/2006/relationships/hyperlink" Target="https://www.invertia.com/es/mercados/bolsa/empresas/evolucion/-/empresa/acs/RV011ACS" TargetMode="External"/><Relationship Id="rId100" Type="http://schemas.openxmlformats.org/officeDocument/2006/relationships/hyperlink" Target="https://www.invertia.com/es/mercados/bolsa/empresas/evolucion/-/empresa/merlin-properties/RV011MERLINP" TargetMode="External"/><Relationship Id="rId105" Type="http://schemas.openxmlformats.org/officeDocument/2006/relationships/hyperlink" Target="https://www.invertia.com/es/mercados/bolsa/empresas/evolucion/-/empresa/banco-sabadell/RV011BKSABAD" TargetMode="External"/><Relationship Id="rId113" Type="http://schemas.openxmlformats.org/officeDocument/2006/relationships/hyperlink" Target="https://www.invertia.com/es/empresas" TargetMode="External"/><Relationship Id="rId118" Type="http://schemas.openxmlformats.org/officeDocument/2006/relationships/hyperlink" Target="https://www.invertia.com/es/quienes-somos" TargetMode="External"/><Relationship Id="rId126" Type="http://schemas.openxmlformats.org/officeDocument/2006/relationships/printerSettings" Target="../printerSettings/printerSettings1.bin"/><Relationship Id="rId8" Type="http://schemas.openxmlformats.org/officeDocument/2006/relationships/hyperlink" Target="https://www.invertia.com/es" TargetMode="External"/><Relationship Id="rId51" Type="http://schemas.openxmlformats.org/officeDocument/2006/relationships/hyperlink" Target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8NDX" TargetMode="External"/><Relationship Id="rId72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CambioP&amp;_stockactionslistcontroller_WAR_ivfrontstocksactionslistportlet_orderByType=asc" TargetMode="External"/><Relationship Id="rId80" Type="http://schemas.openxmlformats.org/officeDocument/2006/relationships/hyperlink" Target="https://www.invertia.com/es/mercados/bolsa/empresas/evolucion/-/empresa/amadeus/RV011AMADEUS" TargetMode="External"/><Relationship Id="rId85" Type="http://schemas.openxmlformats.org/officeDocument/2006/relationships/hyperlink" Target="https://www.invertia.com/es/mercados/bolsa/empresas/evolucion/-/empresa/caixabank/RV011CRITERI" TargetMode="External"/><Relationship Id="rId93" Type="http://schemas.openxmlformats.org/officeDocument/2006/relationships/hyperlink" Target="https://www.invertia.com/es/mercados/bolsa/empresas/evolucion/-/empresa/grifols/RV011GRIFOLS" TargetMode="External"/><Relationship Id="rId98" Type="http://schemas.openxmlformats.org/officeDocument/2006/relationships/hyperlink" Target="https://www.invertia.com/es/mercados/bolsa/empresas/evolucion/-/empresa/mapfre/RV011MAPFRE" TargetMode="External"/><Relationship Id="rId121" Type="http://schemas.openxmlformats.org/officeDocument/2006/relationships/hyperlink" Target="https://www.invertia.com/es/politica-de-cookies" TargetMode="External"/><Relationship Id="rId3" Type="http://schemas.openxmlformats.org/officeDocument/2006/relationships/hyperlink" Target="https://www.invertia.com/es/mercados/bolsa/empresas/evolucion/-/empresa/acciona/RV011ACCIONA" TargetMode="External"/><Relationship Id="rId12" Type="http://schemas.openxmlformats.org/officeDocument/2006/relationships/hyperlink" Target="https://www.invertia.com/es/mercados/divisas/" TargetMode="External"/><Relationship Id="rId17" Type="http://schemas.openxmlformats.org/officeDocument/2006/relationships/hyperlink" Target="https://www.invertia.com/es/empresas/banca/" TargetMode="External"/><Relationship Id="rId25" Type="http://schemas.openxmlformats.org/officeDocument/2006/relationships/hyperlink" Target="https://www.invertia.com/es/economia/empleo/" TargetMode="External"/><Relationship Id="rId33" Type="http://schemas.openxmlformats.org/officeDocument/2006/relationships/hyperlink" Target="http://mis-finanzas.invertia.com/comparador-facil-de-depositos/" TargetMode="External"/><Relationship Id="rId38" Type="http://schemas.openxmlformats.org/officeDocument/2006/relationships/hyperlink" Target="https://www.invertia.com/es/mis-finanzas/planes-de-pensiones/" TargetMode="External"/><Relationship Id="rId46" Type="http://schemas.openxmlformats.org/officeDocument/2006/relationships/hyperlink" Target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1IBEX35" TargetMode="External"/><Relationship Id="rId59" Type="http://schemas.openxmlformats.org/officeDocument/2006/relationships/hyperlink" Target="https://www.invertia.com/es/mercados/bolsa/indices/resultados/-/indice/ibex/IB011IBEX35" TargetMode="External"/><Relationship Id="rId67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Semestral" TargetMode="External"/><Relationship Id="rId103" Type="http://schemas.openxmlformats.org/officeDocument/2006/relationships/hyperlink" Target="https://www.invertia.com/es/mercados/bolsa/empresas/evolucion/-/empresa/red-electrica/RV011REE" TargetMode="External"/><Relationship Id="rId108" Type="http://schemas.openxmlformats.org/officeDocument/2006/relationships/hyperlink" Target="https://www.invertia.com/es/mercados/bolsa/empresas/evolucion/-/empresa/telefonica/RV011TELEFON" TargetMode="External"/><Relationship Id="rId116" Type="http://schemas.openxmlformats.org/officeDocument/2006/relationships/hyperlink" Target="https://www.youtube.com/channel/UCHKBOLon05bCYHb3xcMgPcw" TargetMode="External"/><Relationship Id="rId124" Type="http://schemas.openxmlformats.org/officeDocument/2006/relationships/hyperlink" Target="https://www.facebook.com/InvertiaCOM/" TargetMode="External"/><Relationship Id="rId20" Type="http://schemas.openxmlformats.org/officeDocument/2006/relationships/hyperlink" Target="https://www.invertia.com/es/empresas/tecnologia/" TargetMode="External"/><Relationship Id="rId41" Type="http://schemas.openxmlformats.org/officeDocument/2006/relationships/hyperlink" Target="https://www.invertia.com/es/noticias/encuestas" TargetMode="External"/><Relationship Id="rId54" Type="http://schemas.openxmlformats.org/officeDocument/2006/relationships/hyperlink" Target="https://www.invertia.com/es/mercados/bolsa/indices/evolucion/-/indice/ibex/IB011IBEX35" TargetMode="External"/><Relationship Id="rId62" Type="http://schemas.openxmlformats.org/officeDocument/2006/relationships/hyperlink" Target="javascript:void(0)" TargetMode="External"/><Relationship Id="rId70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Ultimo&amp;_stockactionslistcontroller_WAR_ivfrontstocksactionslistportlet_orderByType=asc" TargetMode="External"/><Relationship Id="rId75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Volumen&amp;_stockactionslistcontroller_WAR_ivfrontstocksactionslistportlet_orderByType=asc" TargetMode="External"/><Relationship Id="rId83" Type="http://schemas.openxmlformats.org/officeDocument/2006/relationships/hyperlink" Target="https://www.invertia.com/es/mercados/bolsa/empresas/evolucion/-/empresa/bankia/RV011BANKIA" TargetMode="External"/><Relationship Id="rId88" Type="http://schemas.openxmlformats.org/officeDocument/2006/relationships/hyperlink" Target="https://www.invertia.com/es/mercados/bolsa/empresas/evolucion/-/empresa/inmobiliaria-colonial/RV011COLONIA" TargetMode="External"/><Relationship Id="rId91" Type="http://schemas.openxmlformats.org/officeDocument/2006/relationships/hyperlink" Target="https://www.invertia.com/es/mercados/bolsa/empresas/evolucion/-/empresa/enagas/RV011ENAGAS" TargetMode="External"/><Relationship Id="rId96" Type="http://schemas.openxmlformats.org/officeDocument/2006/relationships/hyperlink" Target="https://www.invertia.com/es/mercados/bolsa/empresas/evolucion/-/empresa/indra/RV011INDRA" TargetMode="External"/><Relationship Id="rId111" Type="http://schemas.openxmlformats.org/officeDocument/2006/relationships/hyperlink" Target="https://www.invertia.com/es/mercados/bolsa/empresas/evolucion/-/empresa/viscofan/RV011VISCOFA" TargetMode="External"/><Relationship Id="rId1" Type="http://schemas.openxmlformats.org/officeDocument/2006/relationships/hyperlink" Target="https://www.invertia.com/es/mercados/bolsa/empresas/evolucion/-/empresa/acs/RV011ACS" TargetMode="External"/><Relationship Id="rId6" Type="http://schemas.openxmlformats.org/officeDocument/2006/relationships/hyperlink" Target="https://www.invertia.com/es/mercados/bolsa/empresas/evolucion/-/empresa/cellnex/RV011CELLNEX" TargetMode="External"/><Relationship Id="rId15" Type="http://schemas.openxmlformats.org/officeDocument/2006/relationships/hyperlink" Target="https://www.invertia.com/es/mis-finanzas/materias-primas" TargetMode="External"/><Relationship Id="rId23" Type="http://schemas.openxmlformats.org/officeDocument/2006/relationships/hyperlink" Target="https://www.invertia.com/es/empresas/directorio" TargetMode="External"/><Relationship Id="rId28" Type="http://schemas.openxmlformats.org/officeDocument/2006/relationships/hyperlink" Target="https://www.invertia.com/es/economia/pensiones/" TargetMode="External"/><Relationship Id="rId36" Type="http://schemas.openxmlformats.org/officeDocument/2006/relationships/hyperlink" Target="https://www.invertia.com/es/mis-finanzas/vivienda" TargetMode="External"/><Relationship Id="rId49" Type="http://schemas.openxmlformats.org/officeDocument/2006/relationships/hyperlink" Target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6INDU" TargetMode="External"/><Relationship Id="rId57" Type="http://schemas.openxmlformats.org/officeDocument/2006/relationships/hyperlink" Target="https://www.invertia.com/es/mercados/bolsa/indices/tecnico/-/indice/ibex/IB011IBEX35" TargetMode="External"/><Relationship Id="rId106" Type="http://schemas.openxmlformats.org/officeDocument/2006/relationships/hyperlink" Target="https://www.invertia.com/es/mercados/bolsa/empresas/evolucion/-/empresa/santander/RV011BSCH" TargetMode="External"/><Relationship Id="rId114" Type="http://schemas.openxmlformats.org/officeDocument/2006/relationships/hyperlink" Target="https://www.invertia.com/es/mis-finanzas" TargetMode="External"/><Relationship Id="rId119" Type="http://schemas.openxmlformats.org/officeDocument/2006/relationships/hyperlink" Target="https://www.invertia.com/es/mapa-web" TargetMode="External"/><Relationship Id="rId127" Type="http://schemas.openxmlformats.org/officeDocument/2006/relationships/queryTable" Target="../queryTables/queryTable1.xml"/><Relationship Id="rId10" Type="http://schemas.openxmlformats.org/officeDocument/2006/relationships/hyperlink" Target="https://www.invertia.com/es/mercados/cotizaciones/" TargetMode="External"/><Relationship Id="rId31" Type="http://schemas.openxmlformats.org/officeDocument/2006/relationships/hyperlink" Target="https://www.invertia.com/es/mis-finanzas" TargetMode="External"/><Relationship Id="rId44" Type="http://schemas.openxmlformats.org/officeDocument/2006/relationships/hyperlink" Target="https://www.invertia.com/es/opinion/" TargetMode="External"/><Relationship Id="rId52" Type="http://schemas.openxmlformats.org/officeDocument/2006/relationships/hyperlink" Target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8NDX" TargetMode="External"/><Relationship Id="rId60" Type="http://schemas.openxmlformats.org/officeDocument/2006/relationships/hyperlink" Target="https://www.invertia.com/es/mercados/bolsa/indices/graficos/-/indice/ibex/IB011IBEX35" TargetMode="External"/><Relationship Id="rId65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Mensual" TargetMode="External"/><Relationship Id="rId73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Maximo&amp;_stockactionslistcontroller_WAR_ivfrontstocksactionslistportlet_orderByType=asc" TargetMode="External"/><Relationship Id="rId78" Type="http://schemas.openxmlformats.org/officeDocument/2006/relationships/hyperlink" Target="https://www.invertia.com/es/mercados/bolsa/empresas/evolucion/-/empresa/acerinox/RV011ACERINO" TargetMode="External"/><Relationship Id="rId81" Type="http://schemas.openxmlformats.org/officeDocument/2006/relationships/hyperlink" Target="https://www.invertia.com/es/mercados/bolsa/empresas/evolucion/-/empresa/acciona/RV011ACCIONA" TargetMode="External"/><Relationship Id="rId86" Type="http://schemas.openxmlformats.org/officeDocument/2006/relationships/hyperlink" Target="https://www.invertia.com/es/mercados/bolsa/empresas/evolucion/-/empresa/cie-automotive-sa/RV011AZCOITI" TargetMode="External"/><Relationship Id="rId94" Type="http://schemas.openxmlformats.org/officeDocument/2006/relationships/hyperlink" Target="https://www.invertia.com/es/mercados/bolsa/empresas/evolucion/-/empresa/iag/RV011IAG" TargetMode="External"/><Relationship Id="rId99" Type="http://schemas.openxmlformats.org/officeDocument/2006/relationships/hyperlink" Target="https://www.invertia.com/es/mercados/bolsa/empresas/evolucion/-/empresa/melia-hotels/RV011SOLMELI" TargetMode="External"/><Relationship Id="rId101" Type="http://schemas.openxmlformats.org/officeDocument/2006/relationships/hyperlink" Target="https://www.invertia.com/es/mercados/bolsa/empresas/evolucion/-/empresa/arcelormittal/RV011MITTALE" TargetMode="External"/><Relationship Id="rId122" Type="http://schemas.openxmlformats.org/officeDocument/2006/relationships/hyperlink" Target="https://www.invertia.com/es/aviso-legal-web" TargetMode="External"/><Relationship Id="rId4" Type="http://schemas.openxmlformats.org/officeDocument/2006/relationships/hyperlink" Target="https://www.invertia.com/es/mercados/bolsa/empresas/evolucion/-/empresa/bankia/RV011BANKIA" TargetMode="External"/><Relationship Id="rId9" Type="http://schemas.openxmlformats.org/officeDocument/2006/relationships/hyperlink" Target="https://www.invertia.com/es/mercados" TargetMode="External"/><Relationship Id="rId13" Type="http://schemas.openxmlformats.org/officeDocument/2006/relationships/hyperlink" Target="https://www.invertia.com/es/mercados/renta-fija" TargetMode="External"/><Relationship Id="rId18" Type="http://schemas.openxmlformats.org/officeDocument/2006/relationships/hyperlink" Target="https://www.invertia.com/es/empresas/energia/" TargetMode="External"/><Relationship Id="rId39" Type="http://schemas.openxmlformats.org/officeDocument/2006/relationships/hyperlink" Target="http://mis-finanzas.invertia.com/" TargetMode="External"/><Relationship Id="rId109" Type="http://schemas.openxmlformats.org/officeDocument/2006/relationships/hyperlink" Target="https://www.invertia.com/es/mercados/bolsa/empresas/evolucion/-/empresa/mediaset-espana/RV011TELECIN" TargetMode="External"/><Relationship Id="rId34" Type="http://schemas.openxmlformats.org/officeDocument/2006/relationships/hyperlink" Target="http://mis-finanzas.invertia.com/comparador-facil-de-prestamos/" TargetMode="External"/><Relationship Id="rId50" Type="http://schemas.openxmlformats.org/officeDocument/2006/relationships/hyperlink" Target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6INDU" TargetMode="External"/><Relationship Id="rId55" Type="http://schemas.openxmlformats.org/officeDocument/2006/relationships/hyperlink" Target="https://www.invertia.com/es/mercados/bolsa/indices/acciones/-/indice/ibex/IB011IBEX35" TargetMode="External"/><Relationship Id="rId76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Capital&amp;_stockactionslistcontroller_WAR_ivfrontstocksactionslistportlet_orderByType=asc" TargetMode="External"/><Relationship Id="rId97" Type="http://schemas.openxmlformats.org/officeDocument/2006/relationships/hyperlink" Target="https://www.invertia.com/es/mercados/bolsa/empresas/evolucion/-/empresa/inditex/RV011INDITEX" TargetMode="External"/><Relationship Id="rId104" Type="http://schemas.openxmlformats.org/officeDocument/2006/relationships/hyperlink" Target="https://www.invertia.com/es/mercados/bolsa/empresas/evolucion/-/empresa/repsol/RV011REPSOL" TargetMode="External"/><Relationship Id="rId120" Type="http://schemas.openxmlformats.org/officeDocument/2006/relationships/hyperlink" Target="https://www.invertia.com/es/quienes-somos" TargetMode="External"/><Relationship Id="rId125" Type="http://schemas.openxmlformats.org/officeDocument/2006/relationships/hyperlink" Target="https://twitter.com/invertia" TargetMode="External"/><Relationship Id="rId7" Type="http://schemas.openxmlformats.org/officeDocument/2006/relationships/hyperlink" Target="https://www.invertia.com/es" TargetMode="External"/><Relationship Id="rId71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Cambio&amp;_stockactionslistcontroller_WAR_ivfrontstocksactionslistportlet_orderByType=asc" TargetMode="External"/><Relationship Id="rId92" Type="http://schemas.openxmlformats.org/officeDocument/2006/relationships/hyperlink" Target="https://www.invertia.com/es/mercados/bolsa/empresas/evolucion/-/empresa/ferrovial/RV011FERROVI" TargetMode="External"/><Relationship Id="rId2" Type="http://schemas.openxmlformats.org/officeDocument/2006/relationships/hyperlink" Target="https://www.invertia.com/es/mercados/bolsa/empresas/evolucion/-/empresa/aena/RV011AENA" TargetMode="External"/><Relationship Id="rId29" Type="http://schemas.openxmlformats.org/officeDocument/2006/relationships/hyperlink" Target="https://www.invertia.com/es/economia/impuestos/" TargetMode="External"/><Relationship Id="rId24" Type="http://schemas.openxmlformats.org/officeDocument/2006/relationships/hyperlink" Target="https://www.invertia.com/es/economia" TargetMode="External"/><Relationship Id="rId40" Type="http://schemas.openxmlformats.org/officeDocument/2006/relationships/hyperlink" Target="https://www.invertia.com/es/actualidad" TargetMode="External"/><Relationship Id="rId45" Type="http://schemas.openxmlformats.org/officeDocument/2006/relationships/hyperlink" Target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1IBEX35" TargetMode="External"/><Relationship Id="rId66" Type="http://schemas.openxmlformats.org/officeDocument/2006/relationships/hyperlink" Target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Trimestral" TargetMode="External"/><Relationship Id="rId87" Type="http://schemas.openxmlformats.org/officeDocument/2006/relationships/hyperlink" Target="https://www.invertia.com/es/mercados/bolsa/empresas/evolucion/-/empresa/cellnex/RV011CELLNEX" TargetMode="External"/><Relationship Id="rId110" Type="http://schemas.openxmlformats.org/officeDocument/2006/relationships/hyperlink" Target="https://www.invertia.com/es/mercados/bolsa/empresas/evolucion/-/empresa/tecnicas-reunidas/RV011TECREU" TargetMode="External"/><Relationship Id="rId115" Type="http://schemas.openxmlformats.org/officeDocument/2006/relationships/hyperlink" Target="https://www.invertia.com/es/foros" TargetMode="External"/><Relationship Id="rId61" Type="http://schemas.openxmlformats.org/officeDocument/2006/relationships/hyperlink" Target="https://www.invertia.com/es/mercados/bolsa/indices/fundamental/-/indice/ibex/IB011IBEX35" TargetMode="External"/><Relationship Id="rId82" Type="http://schemas.openxmlformats.org/officeDocument/2006/relationships/hyperlink" Target="https://www.invertia.com/es/mercados/bolsa/empresas/evolucion/-/empresa/bbva/RV011BB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Y144"/>
  <sheetViews>
    <sheetView tabSelected="1" topLeftCell="A85" workbookViewId="0">
      <selection activeCell="N95" sqref="N95"/>
    </sheetView>
  </sheetViews>
  <sheetFormatPr baseColWidth="10" defaultColWidth="9.140625" defaultRowHeight="15" x14ac:dyDescent="0.25"/>
  <cols>
    <col min="1" max="1" width="5" customWidth="1"/>
    <col min="2" max="2" width="10.85546875" customWidth="1"/>
    <col min="3" max="3" width="11.85546875" customWidth="1"/>
    <col min="4" max="4" width="13.42578125" customWidth="1"/>
    <col min="5" max="5" width="12.140625" customWidth="1"/>
    <col min="6" max="6" width="10.85546875" customWidth="1"/>
    <col min="7" max="7" width="17" customWidth="1"/>
    <col min="8" max="8" width="17.5703125" customWidth="1"/>
    <col min="9" max="9" width="5" customWidth="1"/>
    <col min="10" max="10" width="6" customWidth="1"/>
    <col min="11" max="11" width="5.28515625" customWidth="1"/>
    <col min="13" max="13" width="10.28515625" bestFit="1" customWidth="1"/>
    <col min="14" max="14" width="9.140625" bestFit="1" customWidth="1"/>
    <col min="15" max="15" width="8.7109375" bestFit="1" customWidth="1"/>
    <col min="16" max="16" width="7.5703125" bestFit="1" customWidth="1"/>
    <col min="19" max="19" width="9.140625" bestFit="1" customWidth="1"/>
    <col min="20" max="20" width="12.5703125" bestFit="1" customWidth="1"/>
    <col min="21" max="21" width="8.5703125" bestFit="1" customWidth="1"/>
    <col min="22" max="22" width="8.140625" bestFit="1" customWidth="1"/>
    <col min="23" max="23" width="8" bestFit="1" customWidth="1"/>
    <col min="24" max="24" width="6.85546875" bestFit="1" customWidth="1"/>
    <col min="25" max="25" width="7.42578125" bestFit="1" customWidth="1"/>
  </cols>
  <sheetData>
    <row r="2" spans="13:13" x14ac:dyDescent="0.25">
      <c r="M2" s="8" t="s">
        <v>5</v>
      </c>
    </row>
    <row r="3" spans="13:13" ht="27.75" x14ac:dyDescent="0.25">
      <c r="M3" s="9" t="s">
        <v>6</v>
      </c>
    </row>
    <row r="4" spans="13:13" x14ac:dyDescent="0.25">
      <c r="M4" s="10"/>
    </row>
    <row r="5" spans="13:13" x14ac:dyDescent="0.25">
      <c r="M5" s="11" t="s">
        <v>7</v>
      </c>
    </row>
    <row r="6" spans="13:13" x14ac:dyDescent="0.25">
      <c r="M6" s="11" t="s">
        <v>8</v>
      </c>
    </row>
    <row r="7" spans="13:13" x14ac:dyDescent="0.25">
      <c r="M7" s="12" t="s">
        <v>9</v>
      </c>
    </row>
    <row r="8" spans="13:13" x14ac:dyDescent="0.25">
      <c r="M8" s="12" t="s">
        <v>10</v>
      </c>
    </row>
    <row r="9" spans="13:13" x14ac:dyDescent="0.25">
      <c r="M9" s="12" t="s">
        <v>11</v>
      </c>
    </row>
    <row r="10" spans="13:13" x14ac:dyDescent="0.25">
      <c r="M10" s="12" t="s">
        <v>12</v>
      </c>
    </row>
    <row r="11" spans="13:13" x14ac:dyDescent="0.25">
      <c r="M11" s="12" t="s">
        <v>13</v>
      </c>
    </row>
    <row r="12" spans="13:13" x14ac:dyDescent="0.25">
      <c r="M12" s="12" t="s">
        <v>14</v>
      </c>
    </row>
    <row r="13" spans="13:13" x14ac:dyDescent="0.25">
      <c r="M13" s="11" t="s">
        <v>15</v>
      </c>
    </row>
    <row r="14" spans="13:13" x14ac:dyDescent="0.25">
      <c r="M14" s="12" t="s">
        <v>16</v>
      </c>
    </row>
    <row r="15" spans="13:13" x14ac:dyDescent="0.25">
      <c r="M15" s="12" t="s">
        <v>17</v>
      </c>
    </row>
    <row r="16" spans="13:13" x14ac:dyDescent="0.25">
      <c r="M16" s="12" t="s">
        <v>18</v>
      </c>
    </row>
    <row r="17" spans="13:13" x14ac:dyDescent="0.25">
      <c r="M17" s="12" t="s">
        <v>19</v>
      </c>
    </row>
    <row r="18" spans="13:13" x14ac:dyDescent="0.25">
      <c r="M18" s="12" t="s">
        <v>20</v>
      </c>
    </row>
    <row r="19" spans="13:13" x14ac:dyDescent="0.25">
      <c r="M19" s="12" t="s">
        <v>21</v>
      </c>
    </row>
    <row r="20" spans="13:13" x14ac:dyDescent="0.25">
      <c r="M20" s="12" t="s">
        <v>22</v>
      </c>
    </row>
    <row r="21" spans="13:13" x14ac:dyDescent="0.25">
      <c r="M21" s="11" t="s">
        <v>23</v>
      </c>
    </row>
    <row r="22" spans="13:13" x14ac:dyDescent="0.25">
      <c r="M22" s="12" t="s">
        <v>24</v>
      </c>
    </row>
    <row r="23" spans="13:13" x14ac:dyDescent="0.25">
      <c r="M23" s="12" t="s">
        <v>25</v>
      </c>
    </row>
    <row r="24" spans="13:13" x14ac:dyDescent="0.25">
      <c r="M24" s="12" t="s">
        <v>26</v>
      </c>
    </row>
    <row r="25" spans="13:13" x14ac:dyDescent="0.25">
      <c r="M25" s="12" t="s">
        <v>27</v>
      </c>
    </row>
    <row r="26" spans="13:13" x14ac:dyDescent="0.25">
      <c r="M26" s="12" t="s">
        <v>28</v>
      </c>
    </row>
    <row r="27" spans="13:13" x14ac:dyDescent="0.25">
      <c r="M27" s="12" t="s">
        <v>29</v>
      </c>
    </row>
    <row r="28" spans="13:13" x14ac:dyDescent="0.25">
      <c r="M28" s="11" t="s">
        <v>30</v>
      </c>
    </row>
    <row r="29" spans="13:13" x14ac:dyDescent="0.25">
      <c r="M29" s="12" t="s">
        <v>31</v>
      </c>
    </row>
    <row r="30" spans="13:13" x14ac:dyDescent="0.25">
      <c r="M30" s="12" t="s">
        <v>32</v>
      </c>
    </row>
    <row r="31" spans="13:13" x14ac:dyDescent="0.25">
      <c r="M31" s="12" t="s">
        <v>33</v>
      </c>
    </row>
    <row r="32" spans="13:13" x14ac:dyDescent="0.25">
      <c r="M32" s="12" t="s">
        <v>34</v>
      </c>
    </row>
    <row r="33" spans="13:13" x14ac:dyDescent="0.25">
      <c r="M33" s="12" t="s">
        <v>35</v>
      </c>
    </row>
    <row r="34" spans="13:13" x14ac:dyDescent="0.25">
      <c r="M34" s="12" t="s">
        <v>36</v>
      </c>
    </row>
    <row r="35" spans="13:13" x14ac:dyDescent="0.25">
      <c r="M35" s="12" t="s">
        <v>37</v>
      </c>
    </row>
    <row r="36" spans="13:13" x14ac:dyDescent="0.25">
      <c r="M36" s="12" t="s">
        <v>38</v>
      </c>
    </row>
    <row r="37" spans="13:13" x14ac:dyDescent="0.25">
      <c r="M37" s="11" t="s">
        <v>39</v>
      </c>
    </row>
    <row r="38" spans="13:13" x14ac:dyDescent="0.25">
      <c r="M38" s="12" t="s">
        <v>40</v>
      </c>
    </row>
    <row r="39" spans="13:13" x14ac:dyDescent="0.25">
      <c r="M39" s="12" t="s">
        <v>41</v>
      </c>
    </row>
    <row r="40" spans="13:13" x14ac:dyDescent="0.25">
      <c r="M40" s="11" t="s">
        <v>42</v>
      </c>
    </row>
    <row r="41" spans="13:13" x14ac:dyDescent="0.25">
      <c r="M41" s="11" t="s">
        <v>43</v>
      </c>
    </row>
    <row r="42" spans="13:13" x14ac:dyDescent="0.25">
      <c r="M42" s="10"/>
    </row>
    <row r="43" spans="13:13" x14ac:dyDescent="0.25">
      <c r="M43" s="8" t="s">
        <v>44</v>
      </c>
    </row>
    <row r="44" spans="13:13" x14ac:dyDescent="0.25">
      <c r="M44" s="10"/>
    </row>
    <row r="45" spans="13:13" x14ac:dyDescent="0.25">
      <c r="M45" s="13">
        <v>7.1999999999999998E-3</v>
      </c>
    </row>
    <row r="46" spans="13:13" x14ac:dyDescent="0.25">
      <c r="M46" s="10"/>
    </row>
    <row r="47" spans="13:13" x14ac:dyDescent="0.25">
      <c r="M47" s="8" t="s">
        <v>45</v>
      </c>
    </row>
    <row r="48" spans="13:13" x14ac:dyDescent="0.25">
      <c r="M48" s="10"/>
    </row>
    <row r="49" spans="13:13" x14ac:dyDescent="0.25">
      <c r="M49" s="13">
        <v>9.4999999999999998E-3</v>
      </c>
    </row>
    <row r="50" spans="13:13" x14ac:dyDescent="0.25">
      <c r="M50" s="10"/>
    </row>
    <row r="51" spans="13:13" x14ac:dyDescent="0.25">
      <c r="M51" s="8" t="s">
        <v>46</v>
      </c>
    </row>
    <row r="52" spans="13:13" x14ac:dyDescent="0.25">
      <c r="M52" s="10"/>
    </row>
    <row r="53" spans="13:13" x14ac:dyDescent="0.25">
      <c r="M53" s="13">
        <v>8.2000000000000007E-3</v>
      </c>
    </row>
    <row r="54" spans="13:13" x14ac:dyDescent="0.25">
      <c r="M54" s="10"/>
    </row>
    <row r="55" spans="13:13" x14ac:dyDescent="0.25">
      <c r="M55" s="8" t="s">
        <v>47</v>
      </c>
    </row>
    <row r="56" spans="13:13" x14ac:dyDescent="0.25">
      <c r="M56" s="10"/>
    </row>
    <row r="57" spans="13:13" x14ac:dyDescent="0.25">
      <c r="M57" s="13">
        <v>8.0000000000000002E-3</v>
      </c>
    </row>
    <row r="58" spans="13:13" x14ac:dyDescent="0.25">
      <c r="M58" s="6"/>
    </row>
    <row r="59" spans="13:13" x14ac:dyDescent="0.25">
      <c r="M59" s="8" t="s">
        <v>48</v>
      </c>
    </row>
    <row r="60" spans="13:13" x14ac:dyDescent="0.25">
      <c r="M60" s="10"/>
    </row>
    <row r="61" spans="13:13" x14ac:dyDescent="0.25">
      <c r="M61" s="11" t="s">
        <v>49</v>
      </c>
    </row>
    <row r="62" spans="13:13" x14ac:dyDescent="0.25">
      <c r="M62" s="11" t="s">
        <v>6</v>
      </c>
    </row>
    <row r="63" spans="13:13" x14ac:dyDescent="0.25">
      <c r="M63" s="11" t="s">
        <v>50</v>
      </c>
    </row>
    <row r="64" spans="13:13" x14ac:dyDescent="0.25">
      <c r="M64" s="11" t="s">
        <v>51</v>
      </c>
    </row>
    <row r="65" spans="13:16" x14ac:dyDescent="0.25">
      <c r="M65" s="11" t="s">
        <v>13</v>
      </c>
    </row>
    <row r="66" spans="13:16" x14ac:dyDescent="0.25">
      <c r="M66" s="11" t="s">
        <v>21</v>
      </c>
    </row>
    <row r="67" spans="13:16" x14ac:dyDescent="0.25">
      <c r="M67" s="11" t="s">
        <v>52</v>
      </c>
    </row>
    <row r="68" spans="13:16" x14ac:dyDescent="0.25">
      <c r="M68" s="11" t="s">
        <v>53</v>
      </c>
    </row>
    <row r="69" spans="13:16" x14ac:dyDescent="0.25">
      <c r="M69" s="6"/>
    </row>
    <row r="70" spans="13:16" x14ac:dyDescent="0.25">
      <c r="M70" s="8" t="s">
        <v>54</v>
      </c>
    </row>
    <row r="71" spans="13:16" x14ac:dyDescent="0.25">
      <c r="M71" s="6"/>
    </row>
    <row r="72" spans="13:16" ht="15.75" x14ac:dyDescent="0.25">
      <c r="M72" s="14" t="s">
        <v>55</v>
      </c>
    </row>
    <row r="73" spans="13:16" x14ac:dyDescent="0.25">
      <c r="M73" s="15"/>
    </row>
    <row r="74" spans="13:16" x14ac:dyDescent="0.25">
      <c r="M74" s="16" t="s">
        <v>56</v>
      </c>
      <c r="N74" s="16" t="s">
        <v>57</v>
      </c>
      <c r="O74" s="16" t="s">
        <v>58</v>
      </c>
      <c r="P74" s="16" t="s">
        <v>59</v>
      </c>
    </row>
    <row r="75" spans="13:16" x14ac:dyDescent="0.25">
      <c r="M75" s="17">
        <v>9240.2999999999993</v>
      </c>
      <c r="N75" s="18">
        <v>65.599999999999994</v>
      </c>
      <c r="O75" s="19">
        <v>7.1999999999999998E-3</v>
      </c>
      <c r="P75" s="20">
        <v>0.73472222222222217</v>
      </c>
    </row>
    <row r="76" spans="13:16" x14ac:dyDescent="0.25">
      <c r="M76" s="18"/>
      <c r="N76" s="18"/>
      <c r="O76" s="18"/>
      <c r="P76" s="18"/>
    </row>
    <row r="77" spans="13:16" x14ac:dyDescent="0.25">
      <c r="M77" s="15" t="s">
        <v>60</v>
      </c>
    </row>
    <row r="78" spans="13:16" x14ac:dyDescent="0.25">
      <c r="M78" s="10"/>
    </row>
    <row r="79" spans="13:16" x14ac:dyDescent="0.25">
      <c r="M79" s="11" t="s">
        <v>61</v>
      </c>
    </row>
    <row r="80" spans="13:16" x14ac:dyDescent="0.25">
      <c r="M80" s="11" t="s">
        <v>62</v>
      </c>
    </row>
    <row r="81" spans="2:25" x14ac:dyDescent="0.25">
      <c r="M81" s="11" t="s">
        <v>63</v>
      </c>
    </row>
    <row r="82" spans="2:25" x14ac:dyDescent="0.25">
      <c r="M82" s="11" t="s">
        <v>64</v>
      </c>
    </row>
    <row r="83" spans="2:25" x14ac:dyDescent="0.25">
      <c r="M83" s="11" t="s">
        <v>65</v>
      </c>
    </row>
    <row r="84" spans="2:25" x14ac:dyDescent="0.25">
      <c r="M84" s="11" t="s">
        <v>66</v>
      </c>
    </row>
    <row r="85" spans="2:25" x14ac:dyDescent="0.25">
      <c r="M85" s="15"/>
    </row>
    <row r="86" spans="2:25" x14ac:dyDescent="0.25">
      <c r="M86" s="21" t="s">
        <v>67</v>
      </c>
      <c r="N86" s="21" t="s">
        <v>68</v>
      </c>
      <c r="O86" s="21" t="s">
        <v>69</v>
      </c>
      <c r="P86" s="21" t="s">
        <v>70</v>
      </c>
      <c r="Q86" s="16"/>
      <c r="R86" s="21" t="s">
        <v>71</v>
      </c>
      <c r="S86" s="21" t="s">
        <v>72</v>
      </c>
      <c r="T86" s="21" t="s">
        <v>73</v>
      </c>
      <c r="U86" s="21" t="s">
        <v>74</v>
      </c>
      <c r="V86" s="16" t="s">
        <v>75</v>
      </c>
      <c r="W86" s="16" t="s">
        <v>76</v>
      </c>
      <c r="X86" s="16" t="s">
        <v>77</v>
      </c>
      <c r="Y86" s="16" t="s">
        <v>59</v>
      </c>
    </row>
    <row r="87" spans="2:25" x14ac:dyDescent="0.25">
      <c r="L87" s="24"/>
      <c r="M87" s="22" t="s">
        <v>78</v>
      </c>
      <c r="N87" s="18">
        <v>39.159999999999997</v>
      </c>
      <c r="O87" s="18">
        <v>0.46</v>
      </c>
      <c r="P87" s="18">
        <v>1.19</v>
      </c>
      <c r="Q87" s="18"/>
      <c r="R87" s="18">
        <v>39.46</v>
      </c>
      <c r="S87" s="18">
        <v>38.74</v>
      </c>
      <c r="T87" s="23">
        <v>755409</v>
      </c>
      <c r="U87" s="23">
        <v>12322</v>
      </c>
      <c r="V87" s="19">
        <v>3.56E-2</v>
      </c>
      <c r="W87" s="18">
        <v>0</v>
      </c>
      <c r="X87" s="18">
        <v>0</v>
      </c>
      <c r="Y87" s="20">
        <v>0.73263888888888884</v>
      </c>
    </row>
    <row r="88" spans="2:25" x14ac:dyDescent="0.25">
      <c r="M88" s="22" t="s">
        <v>79</v>
      </c>
      <c r="N88" s="18">
        <v>8.8339999999999996</v>
      </c>
      <c r="O88" s="18">
        <v>0.17599999999999999</v>
      </c>
      <c r="P88" s="18">
        <v>2.0299999999999998</v>
      </c>
      <c r="Q88" s="18"/>
      <c r="R88" s="18">
        <v>8.9380000000000006</v>
      </c>
      <c r="S88" s="18">
        <v>8.7479999999999993</v>
      </c>
      <c r="T88" s="23">
        <v>897103</v>
      </c>
      <c r="U88" s="23">
        <v>2439</v>
      </c>
      <c r="V88" s="19">
        <v>3.4599999999999999E-2</v>
      </c>
      <c r="W88" s="18">
        <v>19.36</v>
      </c>
      <c r="X88" s="18">
        <v>0.35</v>
      </c>
      <c r="Y88" s="20">
        <v>0.73263888888888884</v>
      </c>
    </row>
    <row r="89" spans="2:25" x14ac:dyDescent="0.25">
      <c r="L89" s="24"/>
      <c r="M89" s="22" t="s">
        <v>80</v>
      </c>
      <c r="N89" s="18">
        <v>160.5</v>
      </c>
      <c r="O89" s="18">
        <v>-2.7</v>
      </c>
      <c r="P89" s="18">
        <v>-1.65</v>
      </c>
      <c r="Q89" s="18"/>
      <c r="R89" s="18">
        <v>162</v>
      </c>
      <c r="S89" s="18">
        <v>159.5</v>
      </c>
      <c r="T89" s="23">
        <v>345035</v>
      </c>
      <c r="U89" s="23">
        <v>24075</v>
      </c>
      <c r="V89" s="19">
        <v>4.2500000000000003E-2</v>
      </c>
      <c r="W89" s="18">
        <v>18.3</v>
      </c>
      <c r="X89" s="18">
        <v>0.54</v>
      </c>
      <c r="Y89" s="20">
        <v>0.73263888888888884</v>
      </c>
    </row>
    <row r="90" spans="2:25" ht="15.75" thickBot="1" x14ac:dyDescent="0.3">
      <c r="M90" s="22" t="s">
        <v>81</v>
      </c>
      <c r="N90" s="18">
        <v>71.400000000000006</v>
      </c>
      <c r="O90" s="18">
        <v>1.72</v>
      </c>
      <c r="P90" s="18">
        <v>2.4700000000000002</v>
      </c>
      <c r="Q90" s="18"/>
      <c r="R90" s="18">
        <v>71.400000000000006</v>
      </c>
      <c r="S90" s="18">
        <v>69.86</v>
      </c>
      <c r="T90" s="23">
        <v>975124</v>
      </c>
      <c r="U90" s="23">
        <v>31332</v>
      </c>
      <c r="V90" s="19">
        <v>1.67E-2</v>
      </c>
      <c r="W90" s="18">
        <v>0</v>
      </c>
      <c r="X90" s="18">
        <v>0</v>
      </c>
      <c r="Y90" s="20">
        <v>0.73263888888888884</v>
      </c>
    </row>
    <row r="91" spans="2:25" ht="17.25" thickTop="1" thickBot="1" x14ac:dyDescent="0.3">
      <c r="B91" s="1" t="s">
        <v>0</v>
      </c>
      <c r="C91" s="1" t="s">
        <v>1</v>
      </c>
      <c r="D91" s="1" t="s">
        <v>132</v>
      </c>
      <c r="E91" s="1" t="s">
        <v>3</v>
      </c>
      <c r="F91" s="1" t="s">
        <v>2</v>
      </c>
      <c r="G91" s="1" t="s">
        <v>4</v>
      </c>
      <c r="H91" s="1" t="s">
        <v>129</v>
      </c>
      <c r="L91" s="24"/>
      <c r="M91" s="22" t="s">
        <v>82</v>
      </c>
      <c r="N91" s="18">
        <v>99.3</v>
      </c>
      <c r="O91" s="18">
        <v>-0.68</v>
      </c>
      <c r="P91" s="18">
        <v>-0.68</v>
      </c>
      <c r="Q91" s="18"/>
      <c r="R91" s="18">
        <v>101.6</v>
      </c>
      <c r="S91" s="18">
        <v>99.16</v>
      </c>
      <c r="T91" s="23">
        <v>150416</v>
      </c>
      <c r="U91" s="23">
        <v>5686</v>
      </c>
      <c r="V91" s="19">
        <v>0.03</v>
      </c>
      <c r="W91" s="18">
        <v>11.85</v>
      </c>
      <c r="X91" s="18">
        <v>1.05</v>
      </c>
      <c r="Y91" s="20">
        <v>0.73263888888888884</v>
      </c>
    </row>
    <row r="92" spans="2:25" ht="15.75" thickTop="1" x14ac:dyDescent="0.25">
      <c r="B92" s="26" t="s">
        <v>78</v>
      </c>
      <c r="C92" s="2">
        <v>2</v>
      </c>
      <c r="D92" s="2">
        <v>39.125</v>
      </c>
      <c r="E92" s="4">
        <f>VLOOKUP(B92,$M$85:$Y$121,2,FALSE)</f>
        <v>39.159999999999997</v>
      </c>
      <c r="F92" s="2">
        <f>E92-D92</f>
        <v>3.4999999999996589E-2</v>
      </c>
      <c r="G92" s="2">
        <f>C92*D92</f>
        <v>78.25</v>
      </c>
      <c r="H92" s="27">
        <f>F92*C92</f>
        <v>6.9999999999993179E-2</v>
      </c>
      <c r="L92" s="25"/>
      <c r="M92" s="22" t="s">
        <v>83</v>
      </c>
      <c r="N92" s="18">
        <v>5.093</v>
      </c>
      <c r="O92" s="18">
        <v>4.5999999999999999E-2</v>
      </c>
      <c r="P92" s="18">
        <v>0.91</v>
      </c>
      <c r="Q92" s="18"/>
      <c r="R92" s="18">
        <v>5.1230000000000002</v>
      </c>
      <c r="S92" s="18">
        <v>5.0510000000000002</v>
      </c>
      <c r="T92" s="23">
        <v>22459177</v>
      </c>
      <c r="U92" s="23">
        <v>33960</v>
      </c>
      <c r="V92" s="19">
        <v>5.1499999999999997E-2</v>
      </c>
      <c r="W92" s="18">
        <v>11.74</v>
      </c>
      <c r="X92" s="18">
        <v>0.18</v>
      </c>
      <c r="Y92" s="20">
        <v>0.73263888888888884</v>
      </c>
    </row>
    <row r="93" spans="2:25" x14ac:dyDescent="0.25">
      <c r="B93" s="28" t="s">
        <v>80</v>
      </c>
      <c r="C93" s="3">
        <v>1</v>
      </c>
      <c r="D93" s="3">
        <v>158.12</v>
      </c>
      <c r="E93" s="5">
        <f t="shared" ref="E93:E97" si="0">VLOOKUP(B93,$M$85:$Y$121,2,FALSE)</f>
        <v>160.5</v>
      </c>
      <c r="F93" s="3">
        <f t="shared" ref="F93:F97" si="1">E93-D93</f>
        <v>2.3799999999999955</v>
      </c>
      <c r="G93" s="3">
        <f t="shared" ref="G93:G97" si="2">C93*D93</f>
        <v>158.12</v>
      </c>
      <c r="H93" s="29">
        <f t="shared" ref="H93:H97" si="3">F93*C93</f>
        <v>2.3799999999999955</v>
      </c>
      <c r="L93" s="24"/>
      <c r="M93" s="22" t="s">
        <v>84</v>
      </c>
      <c r="N93" s="18">
        <v>2.31</v>
      </c>
      <c r="O93" s="18">
        <v>1.4999999999999999E-2</v>
      </c>
      <c r="P93" s="18">
        <v>0.65</v>
      </c>
      <c r="Q93" s="18"/>
      <c r="R93" s="18">
        <v>2.3319999999999999</v>
      </c>
      <c r="S93" s="18">
        <v>2.2970000000000002</v>
      </c>
      <c r="T93" s="23">
        <v>5008567</v>
      </c>
      <c r="U93" s="23">
        <v>12070</v>
      </c>
      <c r="V93" s="19">
        <v>5.0500000000000003E-2</v>
      </c>
      <c r="W93" s="18">
        <v>14.09</v>
      </c>
      <c r="X93" s="18">
        <v>0.03</v>
      </c>
      <c r="Y93" s="20">
        <v>0.73263888888888884</v>
      </c>
    </row>
    <row r="94" spans="2:25" x14ac:dyDescent="0.25">
      <c r="B94" s="28" t="s">
        <v>82</v>
      </c>
      <c r="C94" s="3">
        <v>2</v>
      </c>
      <c r="D94" s="3">
        <v>95.2</v>
      </c>
      <c r="E94" s="5">
        <f t="shared" si="0"/>
        <v>99.3</v>
      </c>
      <c r="F94" s="3">
        <f t="shared" si="1"/>
        <v>4.0999999999999943</v>
      </c>
      <c r="G94" s="3">
        <f t="shared" si="2"/>
        <v>190.4</v>
      </c>
      <c r="H94" s="29">
        <f t="shared" si="3"/>
        <v>8.1999999999999886</v>
      </c>
      <c r="M94" s="22" t="s">
        <v>85</v>
      </c>
      <c r="N94" s="18">
        <v>6.79</v>
      </c>
      <c r="O94" s="18">
        <v>0</v>
      </c>
      <c r="P94" s="18">
        <v>0</v>
      </c>
      <c r="Q94" s="18"/>
      <c r="R94" s="18">
        <v>6.8319999999999999</v>
      </c>
      <c r="S94" s="18">
        <v>6.7380000000000004</v>
      </c>
      <c r="T94" s="23">
        <v>1978812</v>
      </c>
      <c r="U94" s="23">
        <v>6103</v>
      </c>
      <c r="V94" s="19">
        <v>4.3099999999999999E-2</v>
      </c>
      <c r="W94" s="18">
        <v>13.88</v>
      </c>
      <c r="X94" s="18">
        <v>0.14000000000000001</v>
      </c>
      <c r="Y94" s="20">
        <v>0.73263888888888884</v>
      </c>
    </row>
    <row r="95" spans="2:25" x14ac:dyDescent="0.25">
      <c r="B95" s="28" t="s">
        <v>84</v>
      </c>
      <c r="C95" s="3">
        <v>2</v>
      </c>
      <c r="D95" s="3">
        <v>2.2629999999999999</v>
      </c>
      <c r="E95" s="5">
        <f t="shared" si="0"/>
        <v>2.31</v>
      </c>
      <c r="F95" s="3">
        <f t="shared" si="1"/>
        <v>4.7000000000000153E-2</v>
      </c>
      <c r="G95" s="3">
        <f t="shared" si="2"/>
        <v>4.5259999999999998</v>
      </c>
      <c r="H95" s="29">
        <f t="shared" si="3"/>
        <v>9.4000000000000306E-2</v>
      </c>
      <c r="L95" s="24"/>
      <c r="M95" s="22" t="s">
        <v>86</v>
      </c>
      <c r="N95" s="18">
        <v>2.7839999999999998</v>
      </c>
      <c r="O95" s="18">
        <v>1.9E-2</v>
      </c>
      <c r="P95" s="18">
        <v>0.69</v>
      </c>
      <c r="Q95" s="18"/>
      <c r="R95" s="18">
        <v>2.802</v>
      </c>
      <c r="S95" s="18">
        <v>2.7629999999999999</v>
      </c>
      <c r="T95" s="23">
        <v>11701051</v>
      </c>
      <c r="U95" s="23">
        <v>16652</v>
      </c>
      <c r="V95" s="19">
        <v>5.4199999999999998E-2</v>
      </c>
      <c r="W95" s="18">
        <v>20.02</v>
      </c>
      <c r="X95" s="18">
        <v>7.0000000000000007E-2</v>
      </c>
      <c r="Y95" s="20">
        <v>0.73263888888888884</v>
      </c>
    </row>
    <row r="96" spans="2:25" x14ac:dyDescent="0.25">
      <c r="B96" s="28" t="s">
        <v>86</v>
      </c>
      <c r="C96" s="3">
        <v>2</v>
      </c>
      <c r="D96" s="3">
        <v>2.6909999999999998</v>
      </c>
      <c r="E96" s="5">
        <f t="shared" si="0"/>
        <v>2.7839999999999998</v>
      </c>
      <c r="F96" s="3">
        <f t="shared" si="1"/>
        <v>9.2999999999999972E-2</v>
      </c>
      <c r="G96" s="3">
        <f t="shared" si="2"/>
        <v>5.3819999999999997</v>
      </c>
      <c r="H96" s="29">
        <f t="shared" si="3"/>
        <v>0.18599999999999994</v>
      </c>
      <c r="M96" s="22" t="s">
        <v>87</v>
      </c>
      <c r="N96" s="18">
        <v>23.98</v>
      </c>
      <c r="O96" s="18">
        <v>0.72</v>
      </c>
      <c r="P96" s="18">
        <v>3.1</v>
      </c>
      <c r="Q96" s="18"/>
      <c r="R96" s="18">
        <v>24.14</v>
      </c>
      <c r="S96" s="18">
        <v>23.4</v>
      </c>
      <c r="T96" s="23">
        <v>244507</v>
      </c>
      <c r="U96" s="18">
        <v>0</v>
      </c>
      <c r="V96" s="19">
        <v>2.5399999999999999E-2</v>
      </c>
      <c r="W96" s="18">
        <v>0</v>
      </c>
      <c r="X96" s="18">
        <v>0</v>
      </c>
      <c r="Y96" s="20">
        <v>0.73263888888888884</v>
      </c>
    </row>
    <row r="97" spans="2:25" ht="15.75" thickBot="1" x14ac:dyDescent="0.3">
      <c r="B97" s="32" t="s">
        <v>88</v>
      </c>
      <c r="C97" s="33">
        <v>1</v>
      </c>
      <c r="D97" s="33">
        <v>25.135999999999999</v>
      </c>
      <c r="E97" s="5">
        <f t="shared" si="0"/>
        <v>26.16</v>
      </c>
      <c r="F97" s="33">
        <f t="shared" si="1"/>
        <v>1.0240000000000009</v>
      </c>
      <c r="G97" s="33">
        <f t="shared" si="2"/>
        <v>25.135999999999999</v>
      </c>
      <c r="H97" s="34">
        <f t="shared" si="3"/>
        <v>1.0240000000000009</v>
      </c>
      <c r="L97" s="24"/>
      <c r="M97" s="22" t="s">
        <v>88</v>
      </c>
      <c r="N97" s="18">
        <v>26.16</v>
      </c>
      <c r="O97" s="18">
        <v>0.36</v>
      </c>
      <c r="P97" s="18">
        <v>1.4</v>
      </c>
      <c r="Q97" s="18"/>
      <c r="R97" s="18">
        <v>26.29</v>
      </c>
      <c r="S97" s="18">
        <v>25.56</v>
      </c>
      <c r="T97" s="23">
        <v>1053802</v>
      </c>
      <c r="U97" s="18">
        <v>0</v>
      </c>
      <c r="V97" s="19">
        <v>0</v>
      </c>
      <c r="W97" s="18">
        <v>0</v>
      </c>
      <c r="X97" s="18">
        <v>0</v>
      </c>
      <c r="Y97" s="20">
        <v>0.73263888888888884</v>
      </c>
    </row>
    <row r="98" spans="2:25" ht="16.5" thickTop="1" thickBot="1" x14ac:dyDescent="0.3">
      <c r="B98" s="37" t="s">
        <v>131</v>
      </c>
      <c r="C98" s="37">
        <f>SUM(C92:C97)</f>
        <v>10</v>
      </c>
      <c r="D98" s="37">
        <f>SUM(D92:D97)</f>
        <v>322.53499999999997</v>
      </c>
      <c r="E98" s="30" t="s">
        <v>130</v>
      </c>
      <c r="F98" s="35">
        <f>SUM(F92:F97)</f>
        <v>7.6789999999999878</v>
      </c>
      <c r="G98" s="37">
        <f>SUM(G92:G97)</f>
        <v>461.81400000000002</v>
      </c>
      <c r="H98" s="36">
        <f>SUM(H92:H97)</f>
        <v>11.953999999999979</v>
      </c>
      <c r="M98" s="22" t="s">
        <v>89</v>
      </c>
      <c r="N98" s="18">
        <v>9.1649999999999991</v>
      </c>
      <c r="O98" s="18">
        <v>-2.5000000000000001E-2</v>
      </c>
      <c r="P98" s="18">
        <v>-0.27</v>
      </c>
      <c r="Q98" s="18"/>
      <c r="R98" s="18">
        <v>9.24</v>
      </c>
      <c r="S98" s="18">
        <v>9.1549999999999994</v>
      </c>
      <c r="T98" s="23">
        <v>783798</v>
      </c>
      <c r="U98" s="23">
        <v>4657</v>
      </c>
      <c r="V98" s="19">
        <v>1.9599999999999999E-2</v>
      </c>
      <c r="W98" s="18">
        <v>0</v>
      </c>
      <c r="X98" s="18">
        <v>0.04</v>
      </c>
      <c r="Y98" s="20">
        <v>0.73263888888888884</v>
      </c>
    </row>
    <row r="99" spans="2:25" ht="15.75" thickTop="1" x14ac:dyDescent="0.25">
      <c r="M99" s="22" t="s">
        <v>90</v>
      </c>
      <c r="N99" s="18">
        <v>22.74</v>
      </c>
      <c r="O99" s="18">
        <v>-0.05</v>
      </c>
      <c r="P99" s="18">
        <v>-0.22</v>
      </c>
      <c r="Q99" s="18"/>
      <c r="R99" s="18">
        <v>22.98</v>
      </c>
      <c r="S99" s="18">
        <v>22.7</v>
      </c>
      <c r="T99" s="23">
        <v>1014264</v>
      </c>
      <c r="U99" s="23">
        <v>24076</v>
      </c>
      <c r="V99" s="19">
        <v>6.2600000000000003E-2</v>
      </c>
      <c r="W99" s="18">
        <v>17.64</v>
      </c>
      <c r="X99" s="18">
        <v>0.24</v>
      </c>
      <c r="Y99" s="20">
        <v>0.73263888888888884</v>
      </c>
    </row>
    <row r="100" spans="2:25" x14ac:dyDescent="0.25">
      <c r="C100" s="31">
        <v>2</v>
      </c>
      <c r="D100" s="31">
        <v>10</v>
      </c>
      <c r="E100">
        <v>15</v>
      </c>
      <c r="F100">
        <f>E100-D100</f>
        <v>5</v>
      </c>
      <c r="G100">
        <f>F100*C100</f>
        <v>10</v>
      </c>
      <c r="M100" s="22" t="s">
        <v>91</v>
      </c>
      <c r="N100" s="18">
        <v>4.96</v>
      </c>
      <c r="O100" s="18">
        <v>6.6000000000000003E-2</v>
      </c>
      <c r="P100" s="18">
        <v>1.35</v>
      </c>
      <c r="Q100" s="18"/>
      <c r="R100" s="18">
        <v>5.0149999999999997</v>
      </c>
      <c r="S100" s="18">
        <v>4.9000000000000004</v>
      </c>
      <c r="T100" s="23">
        <v>2190657</v>
      </c>
      <c r="U100" s="23">
        <v>1222</v>
      </c>
      <c r="V100" s="19">
        <v>3.2500000000000001E-2</v>
      </c>
      <c r="W100" s="18">
        <v>0</v>
      </c>
      <c r="X100" s="18">
        <v>0</v>
      </c>
      <c r="Y100" s="20">
        <v>0.73263888888888884</v>
      </c>
    </row>
    <row r="101" spans="2:25" x14ac:dyDescent="0.25">
      <c r="L101" s="25"/>
      <c r="M101" s="22" t="s">
        <v>92</v>
      </c>
      <c r="N101" s="18">
        <v>25.94</v>
      </c>
      <c r="O101" s="18">
        <v>-0.05</v>
      </c>
      <c r="P101" s="18">
        <v>-0.19</v>
      </c>
      <c r="Q101" s="18"/>
      <c r="R101" s="18">
        <v>26.25</v>
      </c>
      <c r="S101" s="18">
        <v>25.92</v>
      </c>
      <c r="T101" s="23">
        <v>789899</v>
      </c>
      <c r="U101" s="23">
        <v>6193</v>
      </c>
      <c r="V101" s="19">
        <v>5.8900000000000001E-2</v>
      </c>
      <c r="W101" s="18">
        <v>12.41</v>
      </c>
      <c r="X101" s="18">
        <v>1.1299999999999999</v>
      </c>
      <c r="Y101" s="20">
        <v>0.73263888888888884</v>
      </c>
    </row>
    <row r="102" spans="2:25" x14ac:dyDescent="0.25">
      <c r="M102" s="22" t="s">
        <v>93</v>
      </c>
      <c r="N102" s="18">
        <v>20.88</v>
      </c>
      <c r="O102" s="18">
        <v>0.08</v>
      </c>
      <c r="P102" s="18">
        <v>0.38</v>
      </c>
      <c r="Q102" s="18"/>
      <c r="R102" s="18">
        <v>21.03</v>
      </c>
      <c r="S102" s="18">
        <v>20.78</v>
      </c>
      <c r="T102" s="23">
        <v>1370862</v>
      </c>
      <c r="U102" s="23">
        <v>15419</v>
      </c>
      <c r="V102" s="19">
        <v>3.4500000000000003E-2</v>
      </c>
      <c r="W102" s="18">
        <v>47.38</v>
      </c>
      <c r="X102" s="18">
        <v>0.1</v>
      </c>
      <c r="Y102" s="20">
        <v>0.73263888888888884</v>
      </c>
    </row>
    <row r="103" spans="2:25" x14ac:dyDescent="0.25">
      <c r="M103" s="22" t="s">
        <v>94</v>
      </c>
      <c r="N103" s="18">
        <v>24.96</v>
      </c>
      <c r="O103" s="18">
        <v>0.79</v>
      </c>
      <c r="P103" s="18">
        <v>3.27</v>
      </c>
      <c r="Q103" s="18"/>
      <c r="R103" s="18">
        <v>25.4</v>
      </c>
      <c r="S103" s="18">
        <v>24.22</v>
      </c>
      <c r="T103" s="23">
        <v>1371594</v>
      </c>
      <c r="U103" s="23">
        <v>8872</v>
      </c>
      <c r="V103" s="19">
        <v>1.2500000000000001E-2</v>
      </c>
      <c r="W103" s="18">
        <v>21.15</v>
      </c>
      <c r="X103" s="18">
        <v>0.95</v>
      </c>
      <c r="Y103" s="20">
        <v>0.73263888888888884</v>
      </c>
    </row>
    <row r="104" spans="2:25" x14ac:dyDescent="0.25">
      <c r="L104" s="25"/>
      <c r="M104" s="22" t="s">
        <v>95</v>
      </c>
      <c r="N104" s="18">
        <v>5.9320000000000004</v>
      </c>
      <c r="O104" s="18">
        <v>-1.4E-2</v>
      </c>
      <c r="P104" s="18">
        <v>-0.24</v>
      </c>
      <c r="Q104" s="18"/>
      <c r="R104" s="18">
        <v>5.984</v>
      </c>
      <c r="S104" s="18">
        <v>5.86</v>
      </c>
      <c r="T104" s="23">
        <v>3818048</v>
      </c>
      <c r="U104" s="23">
        <v>11765</v>
      </c>
      <c r="V104" s="19">
        <v>6.9800000000000001E-2</v>
      </c>
      <c r="W104" s="18">
        <v>7.09</v>
      </c>
      <c r="X104" s="18">
        <v>0.01</v>
      </c>
      <c r="Y104" s="20">
        <v>0.73263888888888884</v>
      </c>
    </row>
    <row r="105" spans="2:25" x14ac:dyDescent="0.25">
      <c r="M105" s="22" t="s">
        <v>96</v>
      </c>
      <c r="N105" s="18">
        <v>7.8259999999999996</v>
      </c>
      <c r="O105" s="18">
        <v>-2.8000000000000001E-2</v>
      </c>
      <c r="P105" s="18">
        <v>-0.36</v>
      </c>
      <c r="Q105" s="18"/>
      <c r="R105" s="18">
        <v>7.8840000000000003</v>
      </c>
      <c r="S105" s="18">
        <v>7.8040000000000003</v>
      </c>
      <c r="T105" s="23">
        <v>14378943</v>
      </c>
      <c r="U105" s="23">
        <v>51029</v>
      </c>
      <c r="V105" s="19">
        <v>4.2500000000000003E-2</v>
      </c>
      <c r="W105" s="18">
        <v>16.02</v>
      </c>
      <c r="X105" s="18">
        <v>0.13</v>
      </c>
      <c r="Y105" s="20">
        <v>0.73263888888888884</v>
      </c>
    </row>
    <row r="106" spans="2:25" x14ac:dyDescent="0.25">
      <c r="M106" s="22" t="s">
        <v>97</v>
      </c>
      <c r="N106" s="18">
        <v>9.8949999999999996</v>
      </c>
      <c r="O106" s="18">
        <v>0.22500000000000001</v>
      </c>
      <c r="P106" s="18">
        <v>2.33</v>
      </c>
      <c r="Q106" s="18"/>
      <c r="R106" s="18">
        <v>9.8949999999999996</v>
      </c>
      <c r="S106" s="18">
        <v>9.6</v>
      </c>
      <c r="T106" s="23">
        <v>671493</v>
      </c>
      <c r="U106" s="23">
        <v>1748</v>
      </c>
      <c r="V106" s="19">
        <v>0</v>
      </c>
      <c r="W106" s="18">
        <v>24.87</v>
      </c>
      <c r="X106" s="18">
        <v>0.13</v>
      </c>
      <c r="Y106" s="20">
        <v>0.73263888888888884</v>
      </c>
    </row>
    <row r="107" spans="2:25" x14ac:dyDescent="0.25">
      <c r="L107" s="25"/>
      <c r="M107" s="22" t="s">
        <v>98</v>
      </c>
      <c r="N107" s="18">
        <v>26.2</v>
      </c>
      <c r="O107" s="18">
        <v>0.26</v>
      </c>
      <c r="P107" s="18">
        <v>1</v>
      </c>
      <c r="Q107" s="18"/>
      <c r="R107" s="18">
        <v>26.37</v>
      </c>
      <c r="S107" s="18">
        <v>26.07</v>
      </c>
      <c r="T107" s="23">
        <v>2620981</v>
      </c>
      <c r="U107" s="23">
        <v>81656</v>
      </c>
      <c r="V107" s="19">
        <v>2.41E-2</v>
      </c>
      <c r="W107" s="18">
        <v>11.15</v>
      </c>
      <c r="X107" s="18">
        <v>2.1</v>
      </c>
      <c r="Y107" s="20">
        <v>0.73263888888888884</v>
      </c>
    </row>
    <row r="108" spans="2:25" x14ac:dyDescent="0.25">
      <c r="M108" s="22" t="s">
        <v>99</v>
      </c>
      <c r="N108" s="18">
        <v>2.456</v>
      </c>
      <c r="O108" s="18">
        <v>2.5000000000000001E-2</v>
      </c>
      <c r="P108" s="18">
        <v>1.03</v>
      </c>
      <c r="Q108" s="18"/>
      <c r="R108" s="18">
        <v>2.4660000000000002</v>
      </c>
      <c r="S108" s="18">
        <v>2.4409999999999998</v>
      </c>
      <c r="T108" s="23">
        <v>4798785</v>
      </c>
      <c r="U108" s="23">
        <v>7563</v>
      </c>
      <c r="V108" s="19">
        <v>6.0100000000000001E-2</v>
      </c>
      <c r="W108" s="18">
        <v>12.53</v>
      </c>
      <c r="X108" s="18">
        <v>7.0000000000000007E-2</v>
      </c>
      <c r="Y108" s="20">
        <v>0.73263888888888884</v>
      </c>
    </row>
    <row r="109" spans="2:25" x14ac:dyDescent="0.25">
      <c r="M109" s="22" t="s">
        <v>100</v>
      </c>
      <c r="N109" s="18">
        <v>8.2750000000000004</v>
      </c>
      <c r="O109" s="18">
        <v>0.16</v>
      </c>
      <c r="P109" s="18">
        <v>1.97</v>
      </c>
      <c r="Q109" s="18"/>
      <c r="R109" s="18">
        <v>8.2750000000000004</v>
      </c>
      <c r="S109" s="18">
        <v>8.0850000000000009</v>
      </c>
      <c r="T109" s="23">
        <v>854687</v>
      </c>
      <c r="U109" s="23">
        <v>1901</v>
      </c>
      <c r="V109" s="19">
        <v>2.07E-2</v>
      </c>
      <c r="W109" s="18">
        <v>29.99</v>
      </c>
      <c r="X109" s="18">
        <v>0.09</v>
      </c>
      <c r="Y109" s="20">
        <v>0.73263888888888884</v>
      </c>
    </row>
    <row r="110" spans="2:25" x14ac:dyDescent="0.25">
      <c r="M110" s="22" t="s">
        <v>101</v>
      </c>
      <c r="N110" s="18">
        <v>11.664999999999999</v>
      </c>
      <c r="O110" s="18">
        <v>0.02</v>
      </c>
      <c r="P110" s="18">
        <v>0.17</v>
      </c>
      <c r="Q110" s="18"/>
      <c r="R110" s="18">
        <v>11.72</v>
      </c>
      <c r="S110" s="18">
        <v>11.6</v>
      </c>
      <c r="T110" s="23">
        <v>915734</v>
      </c>
      <c r="U110" s="23">
        <v>5480</v>
      </c>
      <c r="V110" s="19">
        <v>3.95E-2</v>
      </c>
      <c r="W110" s="18">
        <v>6.91</v>
      </c>
      <c r="X110" s="18">
        <v>0.14000000000000001</v>
      </c>
      <c r="Y110" s="20">
        <v>0.73263888888888884</v>
      </c>
    </row>
    <row r="111" spans="2:25" x14ac:dyDescent="0.25">
      <c r="M111" s="22" t="s">
        <v>102</v>
      </c>
      <c r="N111" s="18">
        <v>18.079999999999998</v>
      </c>
      <c r="O111" s="18">
        <v>0.32</v>
      </c>
      <c r="P111" s="18">
        <v>1.8</v>
      </c>
      <c r="Q111" s="18"/>
      <c r="R111" s="18">
        <v>18.308</v>
      </c>
      <c r="S111" s="18">
        <v>17.972000000000001</v>
      </c>
      <c r="T111" s="23">
        <v>399553</v>
      </c>
      <c r="U111" s="23">
        <v>18325</v>
      </c>
      <c r="V111" s="19">
        <v>9.9000000000000008E-3</v>
      </c>
      <c r="W111" s="18">
        <v>8.07</v>
      </c>
      <c r="X111" s="18">
        <v>0.31</v>
      </c>
      <c r="Y111" s="20">
        <v>0.73263888888888884</v>
      </c>
    </row>
    <row r="112" spans="2:25" x14ac:dyDescent="0.25">
      <c r="M112" s="22" t="s">
        <v>103</v>
      </c>
      <c r="N112" s="18">
        <v>24.93</v>
      </c>
      <c r="O112" s="18">
        <v>-0.09</v>
      </c>
      <c r="P112" s="18">
        <v>-0.36</v>
      </c>
      <c r="Q112" s="18"/>
      <c r="R112" s="18">
        <v>25.18</v>
      </c>
      <c r="S112" s="18">
        <v>24.93</v>
      </c>
      <c r="T112" s="23">
        <v>1090522</v>
      </c>
      <c r="U112" s="23">
        <v>24947</v>
      </c>
      <c r="V112" s="19">
        <v>0.04</v>
      </c>
      <c r="W112" s="18">
        <v>0</v>
      </c>
      <c r="X112" s="18">
        <v>0</v>
      </c>
      <c r="Y112" s="20">
        <v>0.73263888888888884</v>
      </c>
    </row>
    <row r="113" spans="13:25" x14ac:dyDescent="0.25">
      <c r="M113" s="22" t="s">
        <v>104</v>
      </c>
      <c r="N113" s="18">
        <v>19</v>
      </c>
      <c r="O113" s="18">
        <v>-4.4999999999999998E-2</v>
      </c>
      <c r="P113" s="18">
        <v>-0.24</v>
      </c>
      <c r="Q113" s="18"/>
      <c r="R113" s="18">
        <v>19.170000000000002</v>
      </c>
      <c r="S113" s="18">
        <v>18.899999999999999</v>
      </c>
      <c r="T113" s="23">
        <v>1507080</v>
      </c>
      <c r="U113" s="23">
        <v>2273</v>
      </c>
      <c r="V113" s="19">
        <v>5.16E-2</v>
      </c>
      <c r="W113" s="18">
        <v>16.82</v>
      </c>
      <c r="X113" s="18">
        <v>1.28</v>
      </c>
      <c r="Y113" s="20">
        <v>0.73263888888888884</v>
      </c>
    </row>
    <row r="114" spans="13:25" x14ac:dyDescent="0.25">
      <c r="M114" s="22" t="s">
        <v>105</v>
      </c>
      <c r="N114" s="18">
        <v>15.26</v>
      </c>
      <c r="O114" s="18">
        <v>0.12</v>
      </c>
      <c r="P114" s="18">
        <v>0.79</v>
      </c>
      <c r="Q114" s="18"/>
      <c r="R114" s="18">
        <v>15.324999999999999</v>
      </c>
      <c r="S114" s="18">
        <v>15.17</v>
      </c>
      <c r="T114" s="23">
        <v>3528596</v>
      </c>
      <c r="U114" s="23">
        <v>23788</v>
      </c>
      <c r="V114" s="19">
        <v>5.8500000000000003E-2</v>
      </c>
      <c r="W114" s="18">
        <v>10.45</v>
      </c>
      <c r="X114" s="18">
        <v>0.46</v>
      </c>
      <c r="Y114" s="20">
        <v>0.73263888888888884</v>
      </c>
    </row>
    <row r="115" spans="13:25" x14ac:dyDescent="0.25">
      <c r="M115" s="22" t="s">
        <v>106</v>
      </c>
      <c r="N115" s="18">
        <v>0.88800000000000001</v>
      </c>
      <c r="O115" s="18">
        <v>1.7999999999999999E-2</v>
      </c>
      <c r="P115" s="18">
        <v>2.0499999999999998</v>
      </c>
      <c r="Q115" s="18"/>
      <c r="R115" s="18">
        <v>0.88800000000000001</v>
      </c>
      <c r="S115" s="18">
        <v>0.86499999999999999</v>
      </c>
      <c r="T115" s="23">
        <v>37326015</v>
      </c>
      <c r="U115" s="23">
        <v>4996</v>
      </c>
      <c r="V115" s="19">
        <v>3.4500000000000003E-2</v>
      </c>
      <c r="W115" s="18">
        <v>0</v>
      </c>
      <c r="X115" s="18">
        <v>0</v>
      </c>
      <c r="Y115" s="20">
        <v>0.73263888888888884</v>
      </c>
    </row>
    <row r="116" spans="13:25" x14ac:dyDescent="0.25">
      <c r="M116" s="22" t="s">
        <v>107</v>
      </c>
      <c r="N116" s="18">
        <v>4.1440000000000001</v>
      </c>
      <c r="O116" s="18">
        <v>4.2000000000000003E-2</v>
      </c>
      <c r="P116" s="18">
        <v>1.01</v>
      </c>
      <c r="Q116" s="18"/>
      <c r="R116" s="18">
        <v>4.1680000000000001</v>
      </c>
      <c r="S116" s="18">
        <v>4.101</v>
      </c>
      <c r="T116" s="23">
        <v>41049257</v>
      </c>
      <c r="U116" s="23">
        <v>67292</v>
      </c>
      <c r="V116" s="19">
        <v>5.4600000000000003E-2</v>
      </c>
      <c r="W116" s="18">
        <v>12.92</v>
      </c>
      <c r="X116" s="18">
        <v>0.13</v>
      </c>
      <c r="Y116" s="20">
        <v>0.73263888888888884</v>
      </c>
    </row>
    <row r="117" spans="13:25" x14ac:dyDescent="0.25">
      <c r="M117" s="22" t="s">
        <v>108</v>
      </c>
      <c r="N117" s="18">
        <v>14.195</v>
      </c>
      <c r="O117" s="18">
        <v>-0.01</v>
      </c>
      <c r="P117" s="18">
        <v>-7.0000000000000007E-2</v>
      </c>
      <c r="Q117" s="18"/>
      <c r="R117" s="18">
        <v>14.4</v>
      </c>
      <c r="S117" s="18">
        <v>14.115</v>
      </c>
      <c r="T117" s="23">
        <v>1528272</v>
      </c>
      <c r="U117" s="23">
        <v>9669</v>
      </c>
      <c r="V117" s="19">
        <v>1.8E-3</v>
      </c>
      <c r="W117" s="18">
        <v>0</v>
      </c>
      <c r="X117" s="18">
        <v>0</v>
      </c>
      <c r="Y117" s="20">
        <v>0.73263888888888884</v>
      </c>
    </row>
    <row r="118" spans="13:25" x14ac:dyDescent="0.25">
      <c r="M118" s="22" t="s">
        <v>109</v>
      </c>
      <c r="N118" s="18">
        <v>7.4690000000000003</v>
      </c>
      <c r="O118" s="18">
        <v>7.6999999999999999E-2</v>
      </c>
      <c r="P118" s="18">
        <v>1.04</v>
      </c>
      <c r="Q118" s="18"/>
      <c r="R118" s="18">
        <v>7.4690000000000003</v>
      </c>
      <c r="S118" s="18">
        <v>7.33</v>
      </c>
      <c r="T118" s="23">
        <v>12792924</v>
      </c>
      <c r="U118" s="23">
        <v>38780</v>
      </c>
      <c r="V118" s="19">
        <v>5.4100000000000002E-2</v>
      </c>
      <c r="W118" s="18">
        <v>21.82</v>
      </c>
      <c r="X118" s="18">
        <v>0.15</v>
      </c>
      <c r="Y118" s="20">
        <v>0.73263888888888884</v>
      </c>
    </row>
    <row r="119" spans="13:25" x14ac:dyDescent="0.25">
      <c r="M119" s="22" t="s">
        <v>110</v>
      </c>
      <c r="N119" s="18">
        <v>6.6559999999999997</v>
      </c>
      <c r="O119" s="18">
        <v>-2.1999999999999999E-2</v>
      </c>
      <c r="P119" s="18">
        <v>-0.33</v>
      </c>
      <c r="Q119" s="18"/>
      <c r="R119" s="18">
        <v>6.8019999999999996</v>
      </c>
      <c r="S119" s="18">
        <v>6.5839999999999996</v>
      </c>
      <c r="T119" s="23">
        <v>1169860</v>
      </c>
      <c r="U119" s="23">
        <v>2179</v>
      </c>
      <c r="V119" s="19">
        <v>4.58E-2</v>
      </c>
      <c r="W119" s="18">
        <v>22.51</v>
      </c>
      <c r="X119" s="18">
        <v>0.18</v>
      </c>
      <c r="Y119" s="20">
        <v>0.73263888888888884</v>
      </c>
    </row>
    <row r="120" spans="13:25" x14ac:dyDescent="0.25">
      <c r="M120" s="22" t="s">
        <v>111</v>
      </c>
      <c r="N120" s="18">
        <v>25.07</v>
      </c>
      <c r="O120" s="18">
        <v>0.08</v>
      </c>
      <c r="P120" s="18">
        <v>0.32</v>
      </c>
      <c r="Q120" s="18"/>
      <c r="R120" s="18">
        <v>25.4</v>
      </c>
      <c r="S120" s="18">
        <v>24.91</v>
      </c>
      <c r="T120" s="23">
        <v>151824</v>
      </c>
      <c r="U120" s="23">
        <v>1401</v>
      </c>
      <c r="V120" s="19">
        <v>3.7199999999999997E-2</v>
      </c>
      <c r="W120" s="18">
        <v>15.25</v>
      </c>
      <c r="X120" s="18">
        <v>0.66</v>
      </c>
      <c r="Y120" s="20">
        <v>0.73263888888888884</v>
      </c>
    </row>
    <row r="121" spans="13:25" x14ac:dyDescent="0.25">
      <c r="M121" s="22" t="s">
        <v>112</v>
      </c>
      <c r="N121" s="18">
        <v>55.75</v>
      </c>
      <c r="O121" s="18">
        <v>0.55000000000000004</v>
      </c>
      <c r="P121" s="18">
        <v>1</v>
      </c>
      <c r="Q121" s="18"/>
      <c r="R121" s="18">
        <v>55.75</v>
      </c>
      <c r="S121" s="18">
        <v>55</v>
      </c>
      <c r="T121" s="23">
        <v>51511</v>
      </c>
      <c r="U121" s="23">
        <v>2592</v>
      </c>
      <c r="V121" s="19">
        <v>3.1199999999999999E-2</v>
      </c>
      <c r="W121" s="18">
        <v>17.45</v>
      </c>
      <c r="X121" s="18">
        <v>0.68</v>
      </c>
      <c r="Y121" s="20">
        <v>0.73263888888888884</v>
      </c>
    </row>
    <row r="122" spans="13:25" x14ac:dyDescent="0.25"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spans="13:25" x14ac:dyDescent="0.25">
      <c r="M123" s="7" t="s">
        <v>113</v>
      </c>
    </row>
    <row r="124" spans="13:25" x14ac:dyDescent="0.25">
      <c r="M124" s="10"/>
    </row>
    <row r="125" spans="13:25" x14ac:dyDescent="0.25">
      <c r="M125" s="11" t="s">
        <v>114</v>
      </c>
    </row>
    <row r="126" spans="13:25" x14ac:dyDescent="0.25">
      <c r="M126" s="11" t="s">
        <v>115</v>
      </c>
    </row>
    <row r="127" spans="13:25" x14ac:dyDescent="0.25">
      <c r="M127" s="11" t="s">
        <v>116</v>
      </c>
    </row>
    <row r="128" spans="13:25" x14ac:dyDescent="0.25">
      <c r="M128" s="10"/>
    </row>
    <row r="129" spans="13:13" x14ac:dyDescent="0.25">
      <c r="M129" s="11" t="s">
        <v>117</v>
      </c>
    </row>
    <row r="130" spans="13:13" x14ac:dyDescent="0.25">
      <c r="M130" s="11" t="s">
        <v>118</v>
      </c>
    </row>
    <row r="131" spans="13:13" x14ac:dyDescent="0.25">
      <c r="M131" s="11" t="s">
        <v>119</v>
      </c>
    </row>
    <row r="132" spans="13:13" x14ac:dyDescent="0.25">
      <c r="M132" s="10"/>
    </row>
    <row r="133" spans="13:13" x14ac:dyDescent="0.25">
      <c r="M133" s="11" t="s">
        <v>120</v>
      </c>
    </row>
    <row r="134" spans="13:13" x14ac:dyDescent="0.25">
      <c r="M134" s="11" t="s">
        <v>121</v>
      </c>
    </row>
    <row r="135" spans="13:13" x14ac:dyDescent="0.25">
      <c r="M135" s="11" t="s">
        <v>122</v>
      </c>
    </row>
    <row r="136" spans="13:13" x14ac:dyDescent="0.25">
      <c r="M136" s="11" t="s">
        <v>123</v>
      </c>
    </row>
    <row r="137" spans="13:13" x14ac:dyDescent="0.25">
      <c r="M137" s="11" t="s">
        <v>124</v>
      </c>
    </row>
    <row r="138" spans="13:13" x14ac:dyDescent="0.25">
      <c r="M138" s="11" t="s">
        <v>125</v>
      </c>
    </row>
    <row r="139" spans="13:13" x14ac:dyDescent="0.25">
      <c r="M139" s="6"/>
    </row>
    <row r="140" spans="13:13" x14ac:dyDescent="0.25">
      <c r="M140" s="8" t="s">
        <v>126</v>
      </c>
    </row>
    <row r="141" spans="13:13" x14ac:dyDescent="0.25">
      <c r="M141" s="6"/>
    </row>
    <row r="142" spans="13:13" x14ac:dyDescent="0.25">
      <c r="M142" s="15" t="s">
        <v>127</v>
      </c>
    </row>
    <row r="143" spans="13:13" x14ac:dyDescent="0.25">
      <c r="M143" s="6"/>
    </row>
    <row r="144" spans="13:13" x14ac:dyDescent="0.25">
      <c r="M144" s="8" t="s">
        <v>128</v>
      </c>
    </row>
  </sheetData>
  <conditionalFormatting sqref="F92:F98">
    <cfRule type="cellIs" dxfId="3" priority="3" operator="lessThan">
      <formula>0</formula>
    </cfRule>
    <cfRule type="cellIs" dxfId="2" priority="4" operator="greaterThan">
      <formula>0</formula>
    </cfRule>
  </conditionalFormatting>
  <conditionalFormatting sqref="H92:H98">
    <cfRule type="cellIs" dxfId="1" priority="2" operator="greaterThan">
      <formula>0</formula>
    </cfRule>
    <cfRule type="cellIs" dxfId="0" priority="1" operator="lessThan">
      <formula>0</formula>
    </cfRule>
  </conditionalFormatting>
  <hyperlinks>
    <hyperlink ref="B92" r:id="rId1" display="https://www.invertia.com/es/mercados/bolsa/empresas/evolucion/-/empresa/acs/RV011ACS" xr:uid="{D73B239F-41C4-4703-8CE3-D78E486AE95A}"/>
    <hyperlink ref="B93" r:id="rId2" display="https://www.invertia.com/es/mercados/bolsa/empresas/evolucion/-/empresa/aena/RV011AENA" xr:uid="{A7AD855D-9504-4C2D-9ACC-96DCE963529D}"/>
    <hyperlink ref="B94" r:id="rId3" display="https://www.invertia.com/es/mercados/bolsa/empresas/evolucion/-/empresa/acciona/RV011ACCIONA" xr:uid="{1CF48413-617E-4CF7-86BB-E30CA7CE4A82}"/>
    <hyperlink ref="B95" r:id="rId4" display="https://www.invertia.com/es/mercados/bolsa/empresas/evolucion/-/empresa/bankia/RV011BANKIA" xr:uid="{F6CC4EAE-5263-4C8F-8E7B-8F865D798E18}"/>
    <hyperlink ref="B96" r:id="rId5" display="https://www.invertia.com/es/mercados/bolsa/empresas/evolucion/-/empresa/caixabank/RV011CRITERI" xr:uid="{16B0C0C9-4351-4373-BE3B-7FB330C8718F}"/>
    <hyperlink ref="B97" r:id="rId6" display="https://www.invertia.com/es/mercados/bolsa/empresas/evolucion/-/empresa/cellnex/RV011CELLNEX" xr:uid="{5ECAB7B1-0AAB-485E-A4E4-D8593505C12A}"/>
    <hyperlink ref="M2" r:id="rId7" display="https://www.invertia.com/es" xr:uid="{7A6E6188-68EA-446C-8CEE-388AB188AFCA}"/>
    <hyperlink ref="M5" r:id="rId8" display="https://www.invertia.com/es" xr:uid="{725840A2-860C-46E1-973C-16F70F11D86E}"/>
    <hyperlink ref="M6" r:id="rId9" display="https://www.invertia.com/es/mercados" xr:uid="{9C0DC42B-9325-4CD7-B283-42A225E90122}"/>
    <hyperlink ref="M7" r:id="rId10" display="https://www.invertia.com/es/mercados/cotizaciones/" xr:uid="{ECE24F33-1B6B-41AF-B72C-11542586994F}"/>
    <hyperlink ref="M8" r:id="rId11" display="https://www.invertia.com/es/mercados/bolsa" xr:uid="{57482F8D-AFB2-4CA6-B1C9-15D25F2B2F48}"/>
    <hyperlink ref="M9" r:id="rId12" display="https://www.invertia.com/es/mercados/divisas/" xr:uid="{FA7E360A-C180-40D6-978E-6780468F6003}"/>
    <hyperlink ref="M10" r:id="rId13" display="https://www.invertia.com/es/mercados/renta-fija" xr:uid="{193450E8-722C-42BA-B911-210A9F8B8C40}"/>
    <hyperlink ref="M11" r:id="rId14" display="https://www.invertia.com/es/mercados/dividendos" xr:uid="{F9493CA8-E987-43C2-853A-B63052B615DC}"/>
    <hyperlink ref="M12" r:id="rId15" display="https://www.invertia.com/es/mis-finanzas/materias-primas" xr:uid="{2A6A2A2D-0D30-40FF-8AA6-087FFB1E6D7F}"/>
    <hyperlink ref="M13" r:id="rId16" display="https://www.invertia.com/es/empresas" xr:uid="{2FCC7371-9E7C-4F31-9683-15FD464AA7CC}"/>
    <hyperlink ref="M14" r:id="rId17" display="https://www.invertia.com/es/empresas/banca/" xr:uid="{EC7BC7E3-3F34-4800-95AA-830E0778152A}"/>
    <hyperlink ref="M15" r:id="rId18" display="https://www.invertia.com/es/empresas/energia/" xr:uid="{79016D12-8E7F-42F2-AF58-146F026B9A51}"/>
    <hyperlink ref="M16" r:id="rId19" display="https://www.invertia.com/es/empresas/distribucion/" xr:uid="{4305C3BC-A96F-4434-859D-328147ED083E}"/>
    <hyperlink ref="M17" r:id="rId20" display="https://www.invertia.com/es/empresas/tecnologia/" xr:uid="{13D29915-AB44-4BC2-9D97-BBECE2E02D67}"/>
    <hyperlink ref="M18" r:id="rId21" display="https://www.invertia.com/es/empresas/pymes" xr:uid="{BDB40213-B93D-44E8-893E-02EE8994BDC4}"/>
    <hyperlink ref="M19" r:id="rId22" display="https://www.invertia.com/es/empresas/resultados" xr:uid="{509C7A80-0FCE-4889-A48D-839A6EDE5387}"/>
    <hyperlink ref="M20" r:id="rId23" display="https://www.invertia.com/es/empresas/directorio" xr:uid="{05AEA9BD-8994-4513-83AF-0F78EEC9F610}"/>
    <hyperlink ref="M21" r:id="rId24" display="https://www.invertia.com/es/economia" xr:uid="{B27197B5-8BDD-4F1C-8290-71C3A1352A2D}"/>
    <hyperlink ref="M22" r:id="rId25" display="https://www.invertia.com/es/economia/empleo/" xr:uid="{ACDD8BC4-EBAD-4FC7-8528-9A3C42AAD65D}"/>
    <hyperlink ref="M23" r:id="rId26" display="https://www.invertia.com/es/economia/pib/" xr:uid="{15B4A5E3-81D5-4823-A144-DFB77E7A60E2}"/>
    <hyperlink ref="M24" r:id="rId27" display="https://www.invertia.com/es/economia/inmobiliario/" xr:uid="{9E95D07E-9838-4215-A76D-36B7919CCC6E}"/>
    <hyperlink ref="M25" r:id="rId28" display="https://www.invertia.com/es/economia/pensiones/" xr:uid="{BEAE2914-E4B2-46C8-8C5F-DAA5688B776A}"/>
    <hyperlink ref="M26" r:id="rId29" display="https://www.invertia.com/es/economia/impuestos/" xr:uid="{D34D3164-344D-4717-9164-25BE882050DE}"/>
    <hyperlink ref="M27" r:id="rId30" display="https://www.invertia.com/es/economia/bancos-centrales/" xr:uid="{A28B937E-F74B-44DC-BDCB-34F07E1518C7}"/>
    <hyperlink ref="M28" r:id="rId31" display="https://www.invertia.com/es/mis-finanzas" xr:uid="{52D0FE5F-A5C2-4FCA-8EC6-7E0AC46EB746}"/>
    <hyperlink ref="M29" r:id="rId32" display="https://www.invertia.com/es/mis-finanzas/fondos-de-inversion/" xr:uid="{3E25583E-50A4-4B94-8413-6D14DBB8DA14}"/>
    <hyperlink ref="M30" r:id="rId33" display="http://mis-finanzas.invertia.com/comparador-facil-de-depositos/" xr:uid="{56F1F1C7-E5E3-4BD8-9DAB-25A2BE6AEDAF}"/>
    <hyperlink ref="M31" r:id="rId34" display="http://mis-finanzas.invertia.com/comparador-facil-de-prestamos/" xr:uid="{6219E98A-9ABD-474B-B76D-DD8FF83A8058}"/>
    <hyperlink ref="M32" r:id="rId35" display="https://www.invertia.com/es/mis-finanzas/fiscal" xr:uid="{135BC469-206D-44E5-A309-32D5BD84403A}"/>
    <hyperlink ref="M33" r:id="rId36" display="https://www.invertia.com/es/mis-finanzas/vivienda" xr:uid="{41978AE9-6F9D-4902-B4B0-DD50A8CB7AED}"/>
    <hyperlink ref="M34" r:id="rId37" display="https://www.invertia.com/es/mis-finanzas/inversiones-alternativas/" xr:uid="{CCA6A4BB-D791-491B-A6F3-13E1797C9417}"/>
    <hyperlink ref="M35" r:id="rId38" display="https://www.invertia.com/es/mis-finanzas/planes-de-pensiones/" xr:uid="{7BC5DC96-90B0-412F-93A9-CEBEDFE1E48E}"/>
    <hyperlink ref="M36" r:id="rId39" display="http://mis-finanzas.invertia.com/" xr:uid="{2B5CADFF-1080-4B59-8476-A9F88757FAD0}"/>
    <hyperlink ref="M37" r:id="rId40" display="https://www.invertia.com/es/actualidad" xr:uid="{C810B432-96F3-411A-99DD-86D5B4BC5BB0}"/>
    <hyperlink ref="M38" r:id="rId41" display="https://www.invertia.com/es/noticias/encuestas" xr:uid="{C04676CD-584A-412A-BB93-EDABC56CC924}"/>
    <hyperlink ref="M39" r:id="rId42" display="https://www.invertia.com/es/ultimas-noticias/" xr:uid="{1C45153D-87AB-4E69-A496-6ECC331EF07F}"/>
    <hyperlink ref="M40" r:id="rId43" display="https://www.invertia.com/es/foros" xr:uid="{009DB06E-8DC9-401B-AD5C-CE2CDE5A07C6}"/>
    <hyperlink ref="M41" r:id="rId44" display="https://www.invertia.com/es/opinion/" xr:uid="{AA897C7C-689C-445D-B9CA-D2257C2378A6}"/>
    <hyperlink ref="M43" r:id="rId45" display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1IBEX35" xr:uid="{5F1084D0-3AC8-49C2-9BA7-1416DF0FB1C5}"/>
    <hyperlink ref="M45" r:id="rId46" display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1IBEX35" xr:uid="{8FEFEEA5-3901-4062-8BC2-079BFDCD57D4}"/>
    <hyperlink ref="M47" r:id="rId47" display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20STOXX50" xr:uid="{4448EBE6-CF15-4064-A59F-C3C0A14F8939}"/>
    <hyperlink ref="M49" r:id="rId48" display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20STOXX50" xr:uid="{249CEB17-0DBF-49F7-B957-094B0A48DB6B}"/>
    <hyperlink ref="M51" r:id="rId49" display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6INDU" xr:uid="{BFDA39B2-64CB-4FCE-B7A9-7C07A31EE29C}"/>
    <hyperlink ref="M53" r:id="rId50" display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6INDU" xr:uid="{111C24DB-7F6A-473C-996F-5BB7D93F592B}"/>
    <hyperlink ref="M55" r:id="rId51" display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8NDX" xr:uid="{AECDFDE3-1D6E-4A4D-8946-2B919BC97020}"/>
    <hyperlink ref="M57" r:id="rId52" display="https://www.invertia.com/es/mercados/bolsa/indices/acciones?p_auth=VHKsn&amp;p_p_id=stockactionslistcontroller_WAR_ivfrontstocksactionslistportlet&amp;p_p_lifecycle=1&amp;p_p_state=normal&amp;p_p_mode=view&amp;_stockactionslistcontroller_WAR_ivfrontstocksactionslistportlet_javax.portlet.action=changeIndex&amp;_stockactionslistcontroller_WAR_ivfrontstocksactionslistportlet_idtel=IB018NDX" xr:uid="{ACD5D5DA-BB41-4BA1-A2DC-93A1FD555F4E}"/>
    <hyperlink ref="M59" r:id="rId53" display="https://www.invertia.com/es/foros/-/message_boards/category/141164001" xr:uid="{B007508E-ABAF-4394-8D74-A630C03F3185}"/>
    <hyperlink ref="M61" r:id="rId54" display="https://www.invertia.com/es/mercados/bolsa/indices/evolucion/-/indice/ibex/IB011IBEX35" xr:uid="{44FC56D7-453C-4A6D-9B3C-384B5A95BE64}"/>
    <hyperlink ref="M62" r:id="rId55" display="https://www.invertia.com/es/mercados/bolsa/indices/acciones/-/indice/ibex/IB011IBEX35" xr:uid="{EAA65907-6DA7-4C2B-A92B-AFA5FE30AEAF}"/>
    <hyperlink ref="M63" r:id="rId56" display="https://www.invertia.com/es/mercados/bolsa/indices/consenso/-/indice/ibex/IB011IBEX35" xr:uid="{A13B4911-CBDA-4AFE-8B15-E7581FEA6347}"/>
    <hyperlink ref="M64" r:id="rId57" display="https://www.invertia.com/es/mercados/bolsa/indices/tecnico/-/indice/ibex/IB011IBEX35" xr:uid="{63A7D523-11E5-4D65-9D3D-C3CEA0CB3217}"/>
    <hyperlink ref="M65" r:id="rId58" display="https://www.invertia.com/es/mercados/bolsa/indices/dividendos/-/indice/ibex/IB011IBEX35" xr:uid="{DD1C0374-8D97-4589-A248-B748B8863034}"/>
    <hyperlink ref="M66" r:id="rId59" display="https://www.invertia.com/es/mercados/bolsa/indices/resultados/-/indice/ibex/IB011IBEX35" xr:uid="{3291693F-509C-455E-BE4F-FF4CBF4E63AF}"/>
    <hyperlink ref="M67" r:id="rId60" display="https://www.invertia.com/es/mercados/bolsa/indices/graficos/-/indice/ibex/IB011IBEX35" xr:uid="{F818351D-F541-4EF5-A5FB-98D6C26FB119}"/>
    <hyperlink ref="M68" r:id="rId61" display="https://www.invertia.com/es/mercados/bolsa/indices/fundamental/-/indice/ibex/IB011IBEX35" xr:uid="{B982C3BB-F8D7-4CF5-81B2-F5850603E6A6}"/>
    <hyperlink ref="M70" r:id="rId62" display="javascript:void(0)" xr:uid="{CA6BC646-2720-459E-AAB2-D0164FBACFAF}"/>
    <hyperlink ref="M79" r:id="rId63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" xr:uid="{F967404F-BA31-49D7-A2B6-26B17121FFEF}"/>
    <hyperlink ref="M80" r:id="rId64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Semanal" xr:uid="{9745AC5A-B2E1-4CB5-ACFE-99C696B785BB}"/>
    <hyperlink ref="M81" r:id="rId65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Mensual" xr:uid="{4399F368-4CF1-498D-A8B9-048FC28C3E7A}"/>
    <hyperlink ref="M82" r:id="rId66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Trimestral" xr:uid="{DC156921-62BA-42DE-8E94-D43D32CF394E}"/>
    <hyperlink ref="M83" r:id="rId67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Semestral" xr:uid="{3DB9EC79-9653-4B2F-9DF1-7F77E422D91D}"/>
    <hyperlink ref="M84" r:id="rId68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Interanual" xr:uid="{A18B4836-365D-42AF-A3F3-79EFA72567E8}"/>
    <hyperlink ref="M86" r:id="rId69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TKR&amp;_stockactionslistcontroller_WAR_ivfrontstocksactionslistportlet_orderByType=asc" xr:uid="{0BAE6030-FDFC-4086-A34E-9DE0DE780855}"/>
    <hyperlink ref="N86" r:id="rId70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Ultimo&amp;_stockactionslistcontroller_WAR_ivfrontstocksactionslistportlet_orderByType=asc" xr:uid="{3F49B27E-B99B-473E-8874-6860ECBD584C}"/>
    <hyperlink ref="O86" r:id="rId71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Cambio&amp;_stockactionslistcontroller_WAR_ivfrontstocksactionslistportlet_orderByType=asc" xr:uid="{8AC65174-6960-4917-97F3-B7C206202723}"/>
    <hyperlink ref="P86" r:id="rId72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CambioP&amp;_stockactionslistcontroller_WAR_ivfrontstocksactionslistportlet_orderByType=asc" xr:uid="{98F872F2-1B75-46C4-AFEA-DFFC5718152D}"/>
    <hyperlink ref="R86" r:id="rId73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Maximo&amp;_stockactionslistcontroller_WAR_ivfrontstocksactionslistportlet_orderByType=asc" xr:uid="{C5584CA9-C1B9-449E-A3F9-15D8C215409F}"/>
    <hyperlink ref="S86" r:id="rId74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Minimo&amp;_stockactionslistcontroller_WAR_ivfrontstocksactionslistportlet_orderByType=asc" xr:uid="{B0CAB09C-F5E5-411C-90B6-4EAE5678734B}"/>
    <hyperlink ref="T86" r:id="rId75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Volumen&amp;_stockactionslistcontroller_WAR_ivfrontstocksactionslistportlet_orderByType=asc" xr:uid="{9881B761-EA28-4B83-B8FF-73D1255E7DA6}"/>
    <hyperlink ref="U86" r:id="rId76" display="https://www.invertia.com/es/mercados/bolsa/indices/acciones?p_p_id=stockactionslistcontroller_WAR_ivfrontstocksactionslistportlet&amp;p_p_lifecycle=0&amp;p_p_state=normal&amp;p_p_mode=view&amp;p_p_col_id=column-1&amp;p_p_col_pos=2&amp;p_p_col_count=4&amp;_stockactionslistcontroller_WAR_ivfrontstocksactionslistportlet_idtel=IB011IBEX35&amp;_stockactionslistcontroller_WAR_ivfrontstocksactionslistportlet_tabs=Hoy&amp;_stockactionslistcontroller_WAR_ivfrontstocksactionslistportlet_cur=1&amp;_stockactionslistcontroller_WAR_ivfrontstocksactionslistportlet_delta=200&amp;_stockactionslistcontroller_WAR_ivfrontstocksactionslistportlet_keywords=&amp;_stockactionslistcontroller_WAR_ivfrontstocksactionslistportlet_advancedSearch=false&amp;_stockactionslistcontroller_WAR_ivfrontstocksactionslistportlet_andOperator=true&amp;_stockactionslistcontroller_WAR_ivfrontstocksactionslistportlet_orderByCol=Capital&amp;_stockactionslistcontroller_WAR_ivfrontstocksactionslistportlet_orderByType=asc" xr:uid="{35C1DA82-A567-42F3-B259-319B76F74628}"/>
    <hyperlink ref="M87" r:id="rId77" display="https://www.invertia.com/es/mercados/bolsa/empresas/evolucion/-/empresa/acs/RV011ACS" xr:uid="{CE3552E9-9E95-4DF8-B8BF-3FB395E17FFF}"/>
    <hyperlink ref="M88" r:id="rId78" display="https://www.invertia.com/es/mercados/bolsa/empresas/evolucion/-/empresa/acerinox/RV011ACERINO" xr:uid="{A0140F1C-B7C0-4440-9314-00B2774B182A}"/>
    <hyperlink ref="M89" r:id="rId79" display="https://www.invertia.com/es/mercados/bolsa/empresas/evolucion/-/empresa/aena/RV011AENA" xr:uid="{C2A6DB9F-3812-422A-9DF4-BA5E31E468D8}"/>
    <hyperlink ref="M90" r:id="rId80" display="https://www.invertia.com/es/mercados/bolsa/empresas/evolucion/-/empresa/amadeus/RV011AMADEUS" xr:uid="{6ADC507C-EE83-436E-ADC9-6D769D744BCC}"/>
    <hyperlink ref="M91" r:id="rId81" display="https://www.invertia.com/es/mercados/bolsa/empresas/evolucion/-/empresa/acciona/RV011ACCIONA" xr:uid="{7E46581D-F6F9-4167-B536-553808EC0F9B}"/>
    <hyperlink ref="M92" r:id="rId82" display="https://www.invertia.com/es/mercados/bolsa/empresas/evolucion/-/empresa/bbva/RV011BBV" xr:uid="{F0268F16-6600-46E6-AF2C-4FE99C1B705C}"/>
    <hyperlink ref="M93" r:id="rId83" display="https://www.invertia.com/es/mercados/bolsa/empresas/evolucion/-/empresa/bankia/RV011BANKIA" xr:uid="{64F28740-8324-486E-845E-5BFD85DEC3B1}"/>
    <hyperlink ref="M94" r:id="rId84" display="https://www.invertia.com/es/mercados/bolsa/empresas/evolucion/-/empresa/bankinter/RV011BANKINT" xr:uid="{F958CF54-DA44-4958-9D3D-CD185290F534}"/>
    <hyperlink ref="M95" r:id="rId85" display="https://www.invertia.com/es/mercados/bolsa/empresas/evolucion/-/empresa/caixabank/RV011CRITERI" xr:uid="{1B27D661-7A5E-4FD5-BFA4-09FF96E47E2E}"/>
    <hyperlink ref="M96" r:id="rId86" display="https://www.invertia.com/es/mercados/bolsa/empresas/evolucion/-/empresa/cie-automotive-sa/RV011AZCOITI" xr:uid="{C6897105-8026-4173-A0B5-CDDDA849600C}"/>
    <hyperlink ref="M97" r:id="rId87" display="https://www.invertia.com/es/mercados/bolsa/empresas/evolucion/-/empresa/cellnex/RV011CELLNEX" xr:uid="{AD79D201-0771-49B2-AADD-CF4A7756FB85}"/>
    <hyperlink ref="M98" r:id="rId88" display="https://www.invertia.com/es/mercados/bolsa/empresas/evolucion/-/empresa/inmobiliaria-colonial/RV011COLONIA" xr:uid="{671B4D56-E243-4C92-9A10-FE5F9EE42E94}"/>
    <hyperlink ref="M99" r:id="rId89" display="https://www.invertia.com/es/mercados/bolsa/empresas/evolucion/-/empresa/endesa/RV011ENDESA" xr:uid="{1AA7DD7C-3C25-42AC-BB56-49BCBAC9C1D1}"/>
    <hyperlink ref="M100" r:id="rId90" display="https://www.invertia.com/es/mercados/bolsa/empresas/evolucion/-/empresa/ence/RV011ENCE" xr:uid="{65E996EB-33CA-4BC0-A011-17C01B05AC96}"/>
    <hyperlink ref="M101" r:id="rId91" display="https://www.invertia.com/es/mercados/bolsa/empresas/evolucion/-/empresa/enagas/RV011ENAGAS" xr:uid="{DAD645B7-9DEA-4989-8ED7-FD1913B21208}"/>
    <hyperlink ref="M102" r:id="rId92" display="https://www.invertia.com/es/mercados/bolsa/empresas/evolucion/-/empresa/ferrovial/RV011FERROVI" xr:uid="{6B1D7E0A-420E-4C9D-87CE-954575953026}"/>
    <hyperlink ref="M103" r:id="rId93" display="https://www.invertia.com/es/mercados/bolsa/empresas/evolucion/-/empresa/grifols/RV011GRIFOLS" xr:uid="{EA8F5C6D-CA0D-4A69-BE64-62CF5E6A863E}"/>
    <hyperlink ref="M104" r:id="rId94" display="https://www.invertia.com/es/mercados/bolsa/empresas/evolucion/-/empresa/iag/RV011IAG" xr:uid="{4C6F822F-0406-46E5-8548-474C6F59870A}"/>
    <hyperlink ref="M105" r:id="rId95" display="https://www.invertia.com/es/mercados/bolsa/empresas/evolucion/-/empresa/iberdrola/RV011IBERDRO" xr:uid="{302570FC-DA03-481E-B682-0EC83E1AD414}"/>
    <hyperlink ref="M106" r:id="rId96" display="https://www.invertia.com/es/mercados/bolsa/empresas/evolucion/-/empresa/indra/RV011INDRA" xr:uid="{BECE3B26-D13A-428F-80BD-53511D3495A5}"/>
    <hyperlink ref="M107" r:id="rId97" display="https://www.invertia.com/es/mercados/bolsa/empresas/evolucion/-/empresa/inditex/RV011INDITEX" xr:uid="{FC7C24C7-0B88-4E7F-A593-03EC4F08B0FE}"/>
    <hyperlink ref="M108" r:id="rId98" display="https://www.invertia.com/es/mercados/bolsa/empresas/evolucion/-/empresa/mapfre/RV011MAPFRE" xr:uid="{11651574-01B0-4DCF-A298-F0E24B9FC234}"/>
    <hyperlink ref="M109" r:id="rId99" display="https://www.invertia.com/es/mercados/bolsa/empresas/evolucion/-/empresa/melia-hotels/RV011SOLMELI" xr:uid="{52CE8B5D-BB17-4B6D-9CD9-038FADD8A3E6}"/>
    <hyperlink ref="M110" r:id="rId100" display="https://www.invertia.com/es/mercados/bolsa/empresas/evolucion/-/empresa/merlin-properties/RV011MERLINP" xr:uid="{9B8F9E6B-DD7C-47D3-AE05-345A97E13539}"/>
    <hyperlink ref="M111" r:id="rId101" display="https://www.invertia.com/es/mercados/bolsa/empresas/evolucion/-/empresa/arcelormittal/RV011MITTALE" xr:uid="{E9248D7C-1A02-4DB1-9D1A-3E0DA9D398C0}"/>
    <hyperlink ref="M112" r:id="rId102" display="https://www.invertia.com/es/mercados/bolsa/empresas/evolucion/-/empresa/naturgy/RV011GASNATU" xr:uid="{A5E648BC-EB63-4C71-8524-DB711866878A}"/>
    <hyperlink ref="M113" r:id="rId103" display="https://www.invertia.com/es/mercados/bolsa/empresas/evolucion/-/empresa/red-electrica/RV011REE" xr:uid="{3D3D0DB1-708B-4C8F-867D-8A21FE4E18B4}"/>
    <hyperlink ref="M114" r:id="rId104" display="https://www.invertia.com/es/mercados/bolsa/empresas/evolucion/-/empresa/repsol/RV011REPSOL" xr:uid="{259182EA-D43C-4E1B-9E25-F2509A6A7180}"/>
    <hyperlink ref="M115" r:id="rId105" display="https://www.invertia.com/es/mercados/bolsa/empresas/evolucion/-/empresa/banco-sabadell/RV011BKSABAD" xr:uid="{5D62AE3C-9D70-4A02-AFC5-99E364AA3A8C}"/>
    <hyperlink ref="M116" r:id="rId106" display="https://www.invertia.com/es/mercados/bolsa/empresas/evolucion/-/empresa/santander/RV011BSCH" xr:uid="{1F1644BE-8ED4-4B7F-B446-1A97145AEE9D}"/>
    <hyperlink ref="M117" r:id="rId107" display="https://www.invertia.com/es/mercados/bolsa/empresas/evolucion/-/empresa/siemens-gamesa/RV011GAMESA" xr:uid="{23A769BD-91B7-4395-95E2-139E916E77B3}"/>
    <hyperlink ref="M118" r:id="rId108" display="https://www.invertia.com/es/mercados/bolsa/empresas/evolucion/-/empresa/telefonica/RV011TELEFON" xr:uid="{5EF061DC-C4B9-4833-9FA2-B3FBF216D8A7}"/>
    <hyperlink ref="M119" r:id="rId109" display="https://www.invertia.com/es/mercados/bolsa/empresas/evolucion/-/empresa/mediaset-espana/RV011TELECIN" xr:uid="{B26CB36F-8AA1-401D-86C3-7D0587541AF8}"/>
    <hyperlink ref="M120" r:id="rId110" display="https://www.invertia.com/es/mercados/bolsa/empresas/evolucion/-/empresa/tecnicas-reunidas/RV011TECREU" xr:uid="{206F6B4D-8DF2-4026-AE49-6571867577EA}"/>
    <hyperlink ref="M121" r:id="rId111" display="https://www.invertia.com/es/mercados/bolsa/empresas/evolucion/-/empresa/viscofan/RV011VISCOFA" xr:uid="{11648BA7-AE21-4B7F-8983-4E377896D644}"/>
    <hyperlink ref="M125" r:id="rId112" tooltip="Mercados" display="https://www.invertia.com/es/mercados" xr:uid="{EB13CCA4-DD22-4663-AECE-795470136ACA}"/>
    <hyperlink ref="M126" r:id="rId113" tooltip="Empresas" display="https://www.invertia.com/es/empresas" xr:uid="{D415E771-57F0-4DA4-B905-A124E783FE46}"/>
    <hyperlink ref="M127" r:id="rId114" tooltip="Mis finanzas" display="https://www.invertia.com/es/mis-finanzas" xr:uid="{92D6F556-7ACF-4E43-98B3-05FDF7949472}"/>
    <hyperlink ref="M129" r:id="rId115" tooltip="Foros" display="https://www.invertia.com/es/foros" xr:uid="{0E926645-D101-4178-801D-137B9EDBC56D}"/>
    <hyperlink ref="M130" r:id="rId116" tooltip="VÃ­deos" display="https://www.youtube.com/channel/UCHKBOLon05bCYHb3xcMgPcw" xr:uid="{BF72DE87-167D-4372-AE9E-5516E0D92893}"/>
    <hyperlink ref="M131" r:id="rId117" tooltip="Agenda" display="https://www.invertia.com/es/noticias/agenda" xr:uid="{9EFC995C-DF7E-468B-8A36-85F7343FF5AC}"/>
    <hyperlink ref="M133" r:id="rId118" display="https://www.invertia.com/es/quienes-somos" xr:uid="{FFC59401-6A05-40A0-B24B-556B36C0BC9E}"/>
    <hyperlink ref="M134" r:id="rId119" display="https://www.invertia.com/es/mapa-web" xr:uid="{206B0C1A-3320-4950-B11C-B582B9EC6DBC}"/>
    <hyperlink ref="M135" r:id="rId120" display="https://www.invertia.com/es/quienes-somos" xr:uid="{AFE194F5-326D-4F90-8930-52306B1FCDE4}"/>
    <hyperlink ref="M136" r:id="rId121" display="https://www.invertia.com/es/politica-de-cookies" xr:uid="{A47E40C2-F263-4FB9-BE52-4C706357CC20}"/>
    <hyperlink ref="M137" r:id="rId122" display="https://www.invertia.com/es/aviso-legal-web" xr:uid="{B9D77077-6964-4980-87BF-17271028DF9F}"/>
    <hyperlink ref="M138" r:id="rId123" display="https://www.invertia.com/es/politica-de-privacidad" xr:uid="{6C6BB723-50D3-4AA7-97CA-39BAE27F438F}"/>
    <hyperlink ref="M140" r:id="rId124" display="https://www.facebook.com/InvertiaCOM/" xr:uid="{B1400D35-5CC1-4115-BABA-150BD225A9D3}"/>
    <hyperlink ref="M144" r:id="rId125" display="https://twitter.com/invertia" xr:uid="{94E2324B-915D-446C-8280-FC891DD8880B}"/>
  </hyperlinks>
  <pageMargins left="0.7" right="0.7" top="0.75" bottom="0.75" header="0.3" footer="0.3"/>
  <pageSetup paperSize="9" orientation="portrait" r:id="rId1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VALORES-BOLSA</vt:lpstr>
      <vt:lpstr>'VALORES-BOLSA'!IB011IBEX35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2019-03-29T23:21:43Z</dcterms:modified>
</cp:coreProperties>
</file>